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730" windowHeight="11760" activeTab="1"/>
  </bookViews>
  <sheets>
    <sheet name="Giriş" sheetId="1" r:id="rId1"/>
    <sheet name="İSG Risk Değerlendirme" sheetId="2" r:id="rId2"/>
    <sheet name="Çevre Risk Değerlendirme" sheetId="3" r:id="rId3"/>
    <sheet name="Sheet2" sheetId="4" state="hidden" r:id="rId4"/>
  </sheets>
  <definedNames>
    <definedName name="_xlnm._FilterDatabase" localSheetId="3" hidden="1">'Sheet2'!$B$2:$G$22</definedName>
    <definedName name="_xlnm.Print_Area" localSheetId="2">'Çevre Risk Değerlendirme'!$A$1:$Q$33</definedName>
    <definedName name="_xlnm.Print_Area" localSheetId="1">'İSG Risk Değerlendirme'!$A$1:$M$52</definedName>
  </definedNames>
  <calcPr fullCalcOnLoad="1"/>
</workbook>
</file>

<file path=xl/sharedStrings.xml><?xml version="1.0" encoding="utf-8"?>
<sst xmlns="http://schemas.openxmlformats.org/spreadsheetml/2006/main" count="532" uniqueCount="322">
  <si>
    <t>Uzun sürecek ve dikkat gerektiren işlerde merdiven yerine iskele veya ahşap/metal çalışma platformlarının kullanılmalıdır.</t>
  </si>
  <si>
    <t>Acil durmlarda inşaat sahasında bulunan kişi sayısının bilinememesi</t>
  </si>
  <si>
    <t>Ölüm, yaralanma, kargaşa</t>
  </si>
  <si>
    <t xml:space="preserve">Elektrik </t>
  </si>
  <si>
    <t>Ölüm, yaralanma, yanık, elektrik çarpması</t>
  </si>
  <si>
    <t>Çek tehlikeli işlerde çalışan sayısının 10 biri kadar ilk yardım sertifikalı personel bulundurulmalıdır.</t>
  </si>
  <si>
    <t>İlk yardım dolabı/kutusu/kiti temin edilmelidir.İş Sağlığı ve İş güvenliği tüzüğüne ggöre ilk yardım dolabi içerisinde bulunması gereken ilk yardım malzemelerinin içinde bulundurulması gerekmektedir.</t>
  </si>
  <si>
    <t>Ana pano topraklamasının yetkili elektrik mühendisi tarafından yıllık olarak kontrol edilmelidir.</t>
  </si>
  <si>
    <t>Ölüm, yaralanma, yüksekten düşme</t>
  </si>
  <si>
    <t>Merdiven basamaklarının genişletilmeli ve basamak araları eşit mesafede olmalıdır.</t>
  </si>
  <si>
    <t>Dengesini kaybedip yüksekten düşme, ölüm, yaralanma</t>
  </si>
  <si>
    <t>İskelelerin konu hakkında yeterli bir kişi tarafından kurma aşamasında kontrol edilmeli ve iskeleye taşıyabileceği maksimum ağırığı belirten tabela asılmalıdır.</t>
  </si>
  <si>
    <t>Yükseklik</t>
  </si>
  <si>
    <t>Ölüm, yaralanma, maddi hasar, yüksekten düşme</t>
  </si>
  <si>
    <t>Çalışma alanlarındaki risklere göre uyarı ve ikaz işaret levhaları asılmlı ve talimatlarla desteklenmelidir.</t>
  </si>
  <si>
    <t>İNŞAAT SAHASI VE ÇEVRE</t>
  </si>
  <si>
    <t>KOĞUŞ VE EKLENTİLERİ</t>
  </si>
  <si>
    <t>KOĞUŞ VE EKLENTİLER</t>
  </si>
  <si>
    <t>İDARİ PERSONEL ÇALIŞMA ALANI</t>
  </si>
  <si>
    <t>ELEKTRİK İŞLERİ</t>
  </si>
  <si>
    <t>Uyarı ve ikaz işareti konusunda çalışanlara eğitim verilmiştir.</t>
  </si>
  <si>
    <t>Boşluklar</t>
  </si>
  <si>
    <t>Yüksekte çalışma konusunda çalışanlara eğitim verilmiştir.Eksiklikler mevcuttur.</t>
  </si>
  <si>
    <t>Çalışma alanı içerisinde risk teşkil eden boşlukların etrafı korkuluklarla çevrilmelidir.Korkulukların üzerine ikaz levhaları konulmalıdır.</t>
  </si>
  <si>
    <t>Merdivenler</t>
  </si>
  <si>
    <t>Merdiven güvenliği konusunda çalışanlara eğitim verilmiştir.Eksiklikler mevcuttur.</t>
  </si>
  <si>
    <t>Çalışma alanında bulunan 4 basamaktan fazla olan merdivenlere korkuluk yapılması gerekmektedir.</t>
  </si>
  <si>
    <t>Seyyar medivenler</t>
  </si>
  <si>
    <t>Yapılacak işe uygun merdiven secimi yapılmalıdır.</t>
  </si>
  <si>
    <t>Elle taşıma ve kaldırma işleri</t>
  </si>
  <si>
    <t>Yaralanma, kesik, meslek hastalığı</t>
  </si>
  <si>
    <t>Elle taşıma ve kaldırma kuralları konusunda çalışanlara eğitim verilmiştir. Eksiklikler mevcuttur</t>
  </si>
  <si>
    <t>Ellerle kaldırma kurallarına göre bir kişinin taşıyabileceği maksimum ağırlık 25 kg dır. 25 kg ağır malzemelerin iki kişi veya el arabalarıyla yada uygun sistemlerle kaldırılıp taşınması gerekmektedir.</t>
  </si>
  <si>
    <t>Merdiven basamaklarının dar olması</t>
  </si>
  <si>
    <t>Merdivenin yapıldığı malzemenin kaygan olması</t>
  </si>
  <si>
    <t>Merdiven basamaklarının kırılabilir olması</t>
  </si>
  <si>
    <t>Merdivenlerin sabitlenmemiş olması</t>
  </si>
  <si>
    <t>Merdivenlerin eğimlerinin uygun olmaması</t>
  </si>
  <si>
    <t>Tahta merdiven kullanılması</t>
  </si>
  <si>
    <t>El merdivenleri ile kenarda çalışma</t>
  </si>
  <si>
    <t>Merdivenin çalışma platformu olarak kullanılması</t>
  </si>
  <si>
    <t>Kayma, düşme, yaralanma</t>
  </si>
  <si>
    <t>Merdiven malzemesinin kaymalara karşı doğru seçilmelidir.</t>
  </si>
  <si>
    <t>Merdiven yapımında sağlam malzeme kullanılmalı, merdivenin dikmeler ile desteklenmeli</t>
  </si>
  <si>
    <t>Merdivenlerin 1/4(zemin/yükseklik) oranına uyularak yerleştirilmelidir. Merdivenlerin kaymasının engelleneceği şekilde yukardan yada aşağıdan sabitlenmelidir.</t>
  </si>
  <si>
    <t>Merdivenlere çıkılan alana uygun eğimin verilmelidir.</t>
  </si>
  <si>
    <t>Merdivende kullanılan ahşap malzemelerin kırık ve budaksız şeçilmelidir.</t>
  </si>
  <si>
    <t>Dengesini kaybedip düşme, ölüm, yaralanma</t>
  </si>
  <si>
    <t>Kenar noktalarda çalışan personelin el merdiveni yerine iskele kullanmalıdır.</t>
  </si>
  <si>
    <t>Elektrik panoları kilitlenmeli ve pano üzerine ikaz levhaları konulmalıdır.Pano altlarına yalıtkan paspas konulmalıdır.</t>
  </si>
  <si>
    <t>Bağlantıları yetkisiz kişilerin yapması</t>
  </si>
  <si>
    <t>Elektrik işlerini elektrikçi yapmaktadır.</t>
  </si>
  <si>
    <t>Elektrik işlerinin elektrikçiden başkasının yapması önlenmelidir</t>
  </si>
  <si>
    <t>Elektrik kablolarının açık yerlerden ve dağınık şekilde geçmesi</t>
  </si>
  <si>
    <t>Elektrik çarpması, ölüm, yaralanma, takılıp düşme</t>
  </si>
  <si>
    <t>Açıkta olan elektrik kablolaları zeminden geçirilmeli veya uygun sistemle kapatılmalıdır.</t>
  </si>
  <si>
    <t>ELEKTRİKLİ EL ALETLERİ</t>
  </si>
  <si>
    <t>Kablo yalıtımlarının yıpranmış olması</t>
  </si>
  <si>
    <t>Elektrik güvenliği ve el aletleri kullanımı konusunda çalışanlara eğitim verilmiştir.Eksiklikler mevcuttur.</t>
  </si>
  <si>
    <t>Bozuk ve yıpranmış kablolar değiştirilmelidir.</t>
  </si>
  <si>
    <t>El aletlerinin zorlanması</t>
  </si>
  <si>
    <t>Parça fırması</t>
  </si>
  <si>
    <t>Elektrik güvenliği ve el aletleri kullanımı konusunda çalışanlara eğitim verilmiştir.</t>
  </si>
  <si>
    <t>Çalışanlara sperlik veya koruyucu gözlük verilmelidir.</t>
  </si>
  <si>
    <t>Tozlar</t>
  </si>
  <si>
    <t>Meslek hastalığı</t>
  </si>
  <si>
    <t>Çalışanlara solunum koruyucu maske verilmelidir.</t>
  </si>
  <si>
    <t>Nemli ve ıslak bölgeler</t>
  </si>
  <si>
    <t>Çalışma yapılacak alanın yalıtımı sağlanmalıdır.</t>
  </si>
  <si>
    <t>El aletlerinin bakımsız olması</t>
  </si>
  <si>
    <t>El aletleriyle çalışmada güvenlik kuralları konusunda çalışanlara eğitim verilmiştir.</t>
  </si>
  <si>
    <t>Kullanmadan önce çalışan tarafından gözle kontrolleri yapılmalıdır.</t>
  </si>
  <si>
    <t>Elektrikli el aletlerinin muhafazasının olmaması</t>
  </si>
  <si>
    <t>Uzuv kaybı, yaralanma</t>
  </si>
  <si>
    <t>Muhafazası olmayan el aletleri kullanılmamalıdır veya muhafazaları takılmalıdır.</t>
  </si>
  <si>
    <t>Elektrikli el aletlerinin çalışır vaziyette bırakılması</t>
  </si>
  <si>
    <t>Çalışanlara elektrikli el aletleriyle çalışmada güvenlik kuralları hakkında eğitim verilmiştir.</t>
  </si>
  <si>
    <t>Elektrikli el aletiyle çalışma bittikten sonra alet ekipmanın tertibinin sağlanmalıdır.</t>
  </si>
  <si>
    <t>Fiş prize takılmış iken ayar veya bakım yapılması</t>
  </si>
  <si>
    <t>Bakım ve ayar yapılırken prizden çıkarılmalıdır.</t>
  </si>
  <si>
    <t>UYARI VE İKAZ İŞARETLERİ</t>
  </si>
  <si>
    <t>İşaretlerin olmaması</t>
  </si>
  <si>
    <t>Çalışanların riskleri görmemesi</t>
  </si>
  <si>
    <t>Taşıma ve kaldırma kuralları konusunda çalışanlara eğitim verilmiştir.</t>
  </si>
  <si>
    <t>Çarpma, yaralanma</t>
  </si>
  <si>
    <t>Çalışanlara baret verilmelidir.</t>
  </si>
  <si>
    <t>İSKELEDE SÖKÜMÜ</t>
  </si>
  <si>
    <t>Ofiste bulunan ekipmanlar ve ekranlı araçlar uygun olarak yerleştirilmiştir.</t>
  </si>
  <si>
    <t>Tüm bağlantı elemanlarının emniyet pimlerinin hepsinin sökülmesi</t>
  </si>
  <si>
    <t>İskele söküm işini bilgili ve eğitimli kişiler tarafından yapılmalıdır.Söküm sırasında söküm işlemi sırası ile yapılmalıdır ve söküm yapan personele paraşüt tipi emniyet kemeri verilmesi gerekmektedir.</t>
  </si>
  <si>
    <t>Söküm esasında çalışanların iskele üzerinde yeterli sayıda kalas kullanılmaması</t>
  </si>
  <si>
    <t>İskele üzerindeki platformu olusturan kalaslarlar yeteri sayıda olmalıdır.</t>
  </si>
  <si>
    <t>İskelenin sökümü esnasında malzeme düşmesi</t>
  </si>
  <si>
    <t>Çalışma yapılacak alanın emniyet şeridi çekilerek geçişlere kapatılması</t>
  </si>
  <si>
    <t>İskele sökümü üst taraftan başlanmalı, sistematik olarak ilerlemeli, emniyet kemeri kullanılmalı, yukraıdan iskele devrilmesine karşı duvara sabitlenmelidir.</t>
  </si>
  <si>
    <t>ASMA İSKELE</t>
  </si>
  <si>
    <t>Taşıyacağı yük miktarının yazılmamış olması</t>
  </si>
  <si>
    <t>Asma iskele üzerine taşıyacağı maksimum yük miktarı hesaplanıp yazılmalıdır.</t>
  </si>
  <si>
    <t>Asma iskelelerin halatlarının kopması</t>
  </si>
  <si>
    <t>Asma iskelelerin halatları her gün işe başlamadan önce kontrol edilmelidir.Halatların güvenlik kat sayısı 6 dan aşağı olmamalı ve halatlarda ek yeri, halka, başlık ve bağlantı bulunmamalıdır, bunlar askı demirinden kaymayacak şekilde takılı olmalıdır.</t>
  </si>
  <si>
    <t>Asma iskelenin korkuluklarının olmaması</t>
  </si>
  <si>
    <t>Asma iskele korkulukları olmalıdır ve asma iskelede çalışanlara paraşut tipi emniyet kemeri verilmelidir.Korkulukların alt kısmından 15 cm malzeme düşmesini önleyici eteklik yapılmalıdır.</t>
  </si>
  <si>
    <t>Yaralanma, uzuv kaybı</t>
  </si>
  <si>
    <t>Eksiklikler mevcuttur</t>
  </si>
  <si>
    <t>Asma iskelerin motorundaki döner aksamların açıkta olması</t>
  </si>
  <si>
    <t>Asma iskelenin motorundaki döner aksamın kapatılması gerekmektedir.</t>
  </si>
  <si>
    <t>Elektrik çarpması, ölüm, yaralanma</t>
  </si>
  <si>
    <t>Elektrik panolarının kilitli olmaması</t>
  </si>
  <si>
    <t>Elektrik panosunun kapağı kapalı tutulmaktadır.</t>
  </si>
  <si>
    <t>İskele ayakları uygun düz bir zemine oturtulmalı ve işe başlanmadan önce iskele ayakları kontrol edilmelidir.</t>
  </si>
  <si>
    <t>İskele çaprazlarının tam olarak monte edilmemsi</t>
  </si>
  <si>
    <t>İskele güvenliği konusunda çalışanlara eğitim verilmiştir.İskelede çaprazlar bulunmaktadır.</t>
  </si>
  <si>
    <t>İskele güvenliği konusunda çalışanlara eğitim verilmiştir.Eksikler mevcuttur.</t>
  </si>
  <si>
    <t>İskle çaprazları işe başlanmadan önce kontrol edilmelidir.</t>
  </si>
  <si>
    <t>İniş ve çıkış merdiveninin olmamsı</t>
  </si>
  <si>
    <t>Tüm iskelelerde iniş ve çıkış merdiveni bulunmalıdır.</t>
  </si>
  <si>
    <t>İskele platformunun korkuluklarının olmaması</t>
  </si>
  <si>
    <t>Tüm iskelede platform korkulukları olmalıdır ve iskele platformu eksiksiz olmalıdır.</t>
  </si>
  <si>
    <t>Tekerlekli iskelenin freninin olmaması</t>
  </si>
  <si>
    <t>İskele güvenliği konusunda çalışanlara eğitim verilmiştir. Eksiklikler mevcuttur.</t>
  </si>
  <si>
    <t>İskele güvenliği konusunda çalışanlara eğitim verilmiştir. İnşaat sahasında kullanılan tekerlekli iskelelerin frenleri bulunmaktadır.</t>
  </si>
  <si>
    <t>Fren sistemi ve iskele çalışmaya başlanmadan önce kontrol edilmelidir.</t>
  </si>
  <si>
    <t>İskele üzerinde taşıma kapasitesinin belirtilmemiş olması</t>
  </si>
  <si>
    <t>İskelelerin taşıma kapasiteleri belirlenmeli ve iskele üzerine uygun görünür bir yere levhalanarak asılmalıdır.</t>
  </si>
  <si>
    <t>Çalışanların emniyet kemeri kullanmaması</t>
  </si>
  <si>
    <t>Yüksekte çalışma konusunda çalışanlara eğitim verilmiştir.</t>
  </si>
  <si>
    <t>Yüksekte çalışan işçilere uygun paraşüt tipi emniyet kemeri, çene bantlı baret verilmelidir.</t>
  </si>
  <si>
    <t>İSKELENİN KURULUMU</t>
  </si>
  <si>
    <t>Kırık bozuk iskele parçaları kullanılması</t>
  </si>
  <si>
    <t>İskele kurulumu yetkili ve eğitimli personel tarafından yapımalıdır. İnşaat girişinde iskele parçalarının kontrolu yapılmalıdır ve bu tür parçalar varsa çıkartılmalıdır.</t>
  </si>
  <si>
    <t>Cepheye bağlantıların yapılmaması</t>
  </si>
  <si>
    <t>İskele güvenliği konusunda çalışanlara eğitim verilmiştir.İskelelerin cephe bağlantıları mevcuttur.</t>
  </si>
  <si>
    <t>Cephe bağlantılarının kontrollerinin yetkili kişiler tarafından kontrol edilmelidir.</t>
  </si>
  <si>
    <t xml:space="preserve">İskelenin taşıma kapasitesinden fazla yüklenmesi </t>
  </si>
  <si>
    <t>İskele parçalarnın uygun olmayan taşınması</t>
  </si>
  <si>
    <t>Koğuşlar düzenli olarak temizlenmeli havalandırılmalıdır.Yatak çarşafları ve kılıfları düzenli olarak temizlenmelidir.</t>
  </si>
  <si>
    <t>Egonomik koşullar</t>
  </si>
  <si>
    <t>Göz rahatsızlıkları, eklem rahatsızlıkları</t>
  </si>
  <si>
    <t>Personelin bilgisayarlardan uzaklaşarak ara dinlenmeleri vermelidir. Bilgisayar kullanımından kaynaklanabilecek bir ağrı hissedildiğinde, ilgili amirin bilgilendirilmesi hususunda personele talimat verilmelidir. Koruyucuları kırık olan ekranlar ilgili amirlere bildirilmelidir.</t>
  </si>
  <si>
    <t>Çalışanlara elektrik güvenliği hakkında eğitim verilmiştir.</t>
  </si>
  <si>
    <t>Hasar görmüş elektrikli ekipmanların tamir edilmesi veya yenileriyle değiştirilmesi gerekmektedir. Elektrikli ekipmanları kullanmadan önce gözle kontrolleri yapılmalıdır.</t>
  </si>
  <si>
    <t>Yangın</t>
  </si>
  <si>
    <t>Ölüm, yanık</t>
  </si>
  <si>
    <t>Çalışanlara yangın konusunda eğitim verilmiştir.</t>
  </si>
  <si>
    <t>Ofis içerisinde yangın söndürücüler bulundurulmalıdır.</t>
  </si>
  <si>
    <t>İNŞAAT GENEL</t>
  </si>
  <si>
    <t>İnşaat alanı içerisinde yangın tüplerinin bulunmaması</t>
  </si>
  <si>
    <t>İnşaat alanı içerisinde gerekli yerlere yangın tüplerinin bulundurulması gerekmektedir.</t>
  </si>
  <si>
    <t>İlk yardım sertifikalı personel bulunmaması</t>
  </si>
  <si>
    <t>Acil durumlara müdahale edememe</t>
  </si>
  <si>
    <t>Eksiklik mevcuttur.</t>
  </si>
  <si>
    <t>İlk yardım dolabının olmaması</t>
  </si>
  <si>
    <t xml:space="preserve">Yangın tatbikatının yapılmamış olması </t>
  </si>
  <si>
    <t xml:space="preserve">Çalışanlara 6 aylık periyotlarla yangın tatbikatları yapılmalı ve raporlanarak kayıt altına alınmalıdır. </t>
  </si>
  <si>
    <t>Acil toplanma noktasının belirlenmemiş olması / bulunmaması</t>
  </si>
  <si>
    <t>Acil durumlara müdahale güçlüğü</t>
  </si>
  <si>
    <t>Güvenli  bir noktanın acil durum toplanma alanı olarak belirlenmelidir ve belirlenen alanın şantiye personeline bildirilmelidir.</t>
  </si>
  <si>
    <t>Zarar/Risk</t>
  </si>
  <si>
    <t>Acil yönlendirme lavhalarının olmaması</t>
  </si>
  <si>
    <t xml:space="preserve">Acil durumlarda tahliye zorluğu </t>
  </si>
  <si>
    <t>Acil durumlarda kullanılacak yol belirlenmeli ve levhalarla gösterilmelidir.</t>
  </si>
  <si>
    <t xml:space="preserve">Ana pano topraklaması periyodunun izlenmemesi </t>
  </si>
  <si>
    <t>Eksiklikmevcuttur.</t>
  </si>
  <si>
    <t>İSKELEDE ÇALIŞMA</t>
  </si>
  <si>
    <t>Ölüm, yaralanma, maddi hasar</t>
  </si>
  <si>
    <t>İskele ayaklarının yere tam oturmaması</t>
  </si>
  <si>
    <t>Ziyaretçilere sahaya girmeden önce inşaat sahasında uymaları gereken kurallar yazılı olarak ve imza karşılığı bildirilmelidir. Belirtilen kurallara uymayan ziyaretçiler derhal saha dışına çıkarıltılmalıdır.</t>
  </si>
  <si>
    <t>Sahaya giren tüm ziyeretçilere kullanmaları için gerekli kişisel koruyucu donanımlar verilmelidir. Belirtilen kurallara uymayan ziyaretçiler derhal saha dışına çıkarıltılmalıdır.</t>
  </si>
  <si>
    <t>Sahaya ziyaretçiler girerken tek bir giriş yönü belirlenmeli ve tüm ziyeretçilerin bu güzergahtan gitmesi refakatçilerle sağlanmalıdır. Belirtilen kurallara uymayan ziyaretçiler derhal saha dışına çıkarıltılmalıdır.</t>
  </si>
  <si>
    <t>Saha giriş ve çıkış levhalarının yetersizliği</t>
  </si>
  <si>
    <t>Yaralanma</t>
  </si>
  <si>
    <t>Şantiye girişine ikaz ve uyarı levhaları asılmalıdır.</t>
  </si>
  <si>
    <t>İnşaata patlayıcı, zehirli veya uyuşturucu madde sokulması</t>
  </si>
  <si>
    <t>İnşaata dışarıdan girişi yapılacak her türlü malzemeyle ilgil güvenlik birimine haber verilmelidir. Gelen malzemeler teknik yönden incelenmeli ve daha sonra güvenlik birimide güvenlik yönünden incelemesini yaptıktan sonra kayda geçmek suretiyle malzeme içeri alınmalıdır.</t>
  </si>
  <si>
    <t>Koğuşta sigara içilmesi</t>
  </si>
  <si>
    <t>Ölüm, yanma</t>
  </si>
  <si>
    <t>Yangına karşı çalışanlara eğitim verilmiştir.</t>
  </si>
  <si>
    <t>Koğuşta sigara içilmesinin yasaklanmalıdır ve koğuşta yangın tüpü bulundurulmalıdır.</t>
  </si>
  <si>
    <t>Yetersiz havalandırma</t>
  </si>
  <si>
    <t>Bulaşıcı hastalık</t>
  </si>
  <si>
    <t>Koğuş kapasitesi ve çalışan başına düşen hava miktarı uygundur.</t>
  </si>
  <si>
    <t>Mevcut önlem yeterlidir.</t>
  </si>
  <si>
    <t>Elektrikli su ısıtıcı ve soba kullanımı</t>
  </si>
  <si>
    <t>Eksiklikler mevcuttur. Çalışanların koğuşlarında elektrikli soba bulunmaktadır.</t>
  </si>
  <si>
    <t>Elektrikli ekipmanların izolelerinin sürekli olarak kontrol edilmesi gerekmektedir ve elektrikli ekipmanların bağlı oldukları panolarda kaçak akım rolesi olmalıdır.</t>
  </si>
  <si>
    <t>Banyo ve tuvaletlerin temizlenmemesi</t>
  </si>
  <si>
    <t>Çalışma alanında banyo ve tuvelet bulunmamaktadır. Çalışanlar bu ihtiyaçlarını dışardan karşılamaktadır.</t>
  </si>
  <si>
    <t>Uygulama yoktur.</t>
  </si>
  <si>
    <t>Koğuşun temizliğininyapılmaması</t>
  </si>
  <si>
    <t>Salgın hastalık</t>
  </si>
  <si>
    <t>Koğuş temiz tutulmaktadır.</t>
  </si>
  <si>
    <t>Orman Endüstri Mühendisi</t>
  </si>
  <si>
    <t>Ahmet Güzel</t>
  </si>
  <si>
    <t>Jeoloji Mühendisi</t>
  </si>
  <si>
    <t>Resul Pamuk</t>
  </si>
  <si>
    <t>Çiğdem Kaya</t>
  </si>
  <si>
    <t>K. Sinan Yurtçu</t>
  </si>
  <si>
    <t>M. Münür Keske</t>
  </si>
  <si>
    <t>Hüseyin Cansız</t>
  </si>
  <si>
    <t>Savaş Candan</t>
  </si>
  <si>
    <t>Kemal Özkan</t>
  </si>
  <si>
    <t>Jeoloji Yüksek Mühendisi</t>
  </si>
  <si>
    <t>Sekreter</t>
  </si>
  <si>
    <t>Teknik Ofis Mühendisi</t>
  </si>
  <si>
    <t>Şantiye Müdürü</t>
  </si>
  <si>
    <t>İdari İşler Şefi</t>
  </si>
  <si>
    <t>Harita Mühendisi</t>
  </si>
  <si>
    <t>İnşaat Mühendisi</t>
  </si>
  <si>
    <t xml:space="preserve">Acil Eylem Koordinasyonu, Yangın </t>
  </si>
  <si>
    <t>Eğitim&amp;Talimat Konusu</t>
  </si>
  <si>
    <t>Yusuf Gökhan Dursun</t>
  </si>
  <si>
    <t>Güvenli Araç Kullanma Talimatı</t>
  </si>
  <si>
    <t>Yaban Hayatı Teknikeri</t>
  </si>
  <si>
    <t>Sezai Yıldız</t>
  </si>
  <si>
    <t>15 Dakika</t>
  </si>
  <si>
    <t>Olgun Polat</t>
  </si>
  <si>
    <t>Maden Mühendisi (İSGÇ)</t>
  </si>
  <si>
    <t>Ahmet Kumbasar</t>
  </si>
  <si>
    <t>ÖDF-YTY-EM</t>
  </si>
  <si>
    <t>Şoför</t>
  </si>
  <si>
    <t>Mahmut Şirret</t>
  </si>
  <si>
    <t>Limak</t>
  </si>
  <si>
    <t>1 Saat</t>
  </si>
  <si>
    <t>Tehlike Tanımı veya Kaynağı</t>
  </si>
  <si>
    <r>
      <t>%0,1  (10</t>
    </r>
    <r>
      <rPr>
        <vertAlign val="superscript"/>
        <sz val="11"/>
        <rFont val="Arial"/>
        <family val="2"/>
      </rPr>
      <t>-3</t>
    </r>
    <r>
      <rPr>
        <sz val="11"/>
        <rFont val="Arial"/>
        <family val="2"/>
      </rPr>
      <t>)</t>
    </r>
  </si>
  <si>
    <r>
      <t>%0,0001 (10</t>
    </r>
    <r>
      <rPr>
        <vertAlign val="superscript"/>
        <sz val="11"/>
        <rFont val="Arial"/>
        <family val="2"/>
      </rPr>
      <t>-6</t>
    </r>
    <r>
      <rPr>
        <sz val="11"/>
        <rFont val="Arial"/>
        <family val="2"/>
      </rPr>
      <t>)</t>
    </r>
  </si>
  <si>
    <t>Risk Skoru</t>
  </si>
  <si>
    <t>Zararın Şiddeti İçin Seviyeler</t>
  </si>
  <si>
    <t>Olasılık Seviyeleri</t>
  </si>
  <si>
    <t>Alınması Gerekli Önlemler / Aksiyonlar</t>
  </si>
  <si>
    <t>Faaliyet</t>
  </si>
  <si>
    <t>5 - 9</t>
  </si>
  <si>
    <t>16 - 25</t>
  </si>
  <si>
    <t>10-15</t>
  </si>
  <si>
    <t>Ölüm, yaralanma</t>
  </si>
  <si>
    <t>Eksiklikler mevcuttur.</t>
  </si>
  <si>
    <t>İnşaat çevresinin çevrilmemiş olması</t>
  </si>
  <si>
    <t>İnşaat sahasının giriş noktalarına yeteri sayıda ve sürekli bulunmak kaydıyla güvenlik personeli bulundurulmalıdır. Bu personel sahaya giren ve çıkan herkesi tarih ve saatiyle birlikte kayıt altına almalıdır.</t>
  </si>
  <si>
    <t>İş Sağlığı ve Güvenliği ile ilgili bilgileri almadan ziyaretçilerin sahada dolaşması</t>
  </si>
  <si>
    <t>Gerekli kişisel koruyucu donanımı sağlamadan ziyeretçilerin sahada gezmesi</t>
  </si>
  <si>
    <t>İnşaatın tehlikeli ve girilmesi yasak olan yerlerine ziyaretçilerin yanlışlıkla girmeleri</t>
  </si>
  <si>
    <t>Tüm inşaat çevrsinin sağlam ve 2m yükseklikte uygun malzeme ile çevrilip üzerine gerekli ikaz levhaları asılmalıdır.İnşaat alanına görevli olmayan kişilerin girmesi engellenmelidir.</t>
  </si>
  <si>
    <t>Eğitim  Tarihi</t>
  </si>
  <si>
    <t>FİRMA ADI</t>
  </si>
  <si>
    <t>Evrim Kurt</t>
  </si>
  <si>
    <t>Enerjisa</t>
  </si>
  <si>
    <r>
      <t>İşgünü kaybı yok, kalıcı etkisi olmayan ayakta tedavi.</t>
    </r>
    <r>
      <rPr>
        <sz val="11"/>
        <rFont val="Arial"/>
        <family val="2"/>
      </rPr>
      <t xml:space="preserve"> 
- İncinme, ezilme, 
- 1.derece yanık, 
- Hafif maddi zarar vb. &gt; 10.000 $</t>
    </r>
  </si>
  <si>
    <r>
      <t xml:space="preserve">Çevre üzerinde hafif etki. 
- </t>
    </r>
    <r>
      <rPr>
        <sz val="11"/>
        <rFont val="Arial"/>
        <family val="2"/>
      </rPr>
      <t>Katı atık, geri dönüştürülebilen atık
- Faaliyet/Saha ile sınırlı kalabilecek etki yaratması</t>
    </r>
  </si>
  <si>
    <r>
      <t>Ucuz atlatma, iş saati kaybı yok, ilkyardım müdahelesi.</t>
    </r>
    <r>
      <rPr>
        <sz val="11"/>
        <rFont val="Arial"/>
        <family val="2"/>
      </rPr>
      <t xml:space="preserve"> 
- Başağrısı, 
- Küçük kesikler, sıyrıklar vb.</t>
    </r>
  </si>
  <si>
    <r>
      <t xml:space="preserve">Çevre üzerinde doğrudan etki yok.
</t>
    </r>
    <r>
      <rPr>
        <sz val="11"/>
        <rFont val="Arial"/>
        <family val="2"/>
      </rPr>
      <t>- Yasal limitlerin altında deşarj, emisyon
- Kontamine olmamış atıklar
- Yeniden kullanılabilir atıklar</t>
    </r>
  </si>
  <si>
    <t>5/10</t>
  </si>
  <si>
    <t>12/16</t>
  </si>
  <si>
    <t>20/25</t>
  </si>
  <si>
    <t>1/4</t>
  </si>
  <si>
    <t>EĞİTİM KAYIT TABLOSU</t>
  </si>
  <si>
    <t>Adı Soyadı</t>
  </si>
  <si>
    <t>Görevi</t>
  </si>
  <si>
    <t>Eğitim Süresi (Saat)</t>
  </si>
  <si>
    <t>Orta</t>
  </si>
  <si>
    <t>Risk Değerlendirme</t>
  </si>
  <si>
    <t>İlgili Mevzuat</t>
  </si>
  <si>
    <t>Revize Risk Değerlendirme</t>
  </si>
  <si>
    <t>Alt Aktivite</t>
  </si>
  <si>
    <t>Mevcut Önlemler</t>
  </si>
  <si>
    <t>Şiddet</t>
  </si>
  <si>
    <t>Olasılık</t>
  </si>
  <si>
    <t>Risk</t>
  </si>
  <si>
    <t>Önem Derecesi</t>
  </si>
  <si>
    <t>Planlanan Önlemler / Aksiyonlar</t>
  </si>
  <si>
    <t>Kabul Edilebilir</t>
  </si>
  <si>
    <t>Önemli</t>
  </si>
  <si>
    <t>Çok Önemli</t>
  </si>
  <si>
    <t>20 - 25</t>
  </si>
  <si>
    <t>1. Öncelikli</t>
  </si>
  <si>
    <t>2. Öncelikli</t>
  </si>
  <si>
    <t>3. Öncelikli</t>
  </si>
  <si>
    <t>4. Öncelikli</t>
  </si>
  <si>
    <t>1 - 4</t>
  </si>
  <si>
    <t>5 - 10</t>
  </si>
  <si>
    <t>12 - 16</t>
  </si>
  <si>
    <t>Çevre boyutları</t>
  </si>
  <si>
    <t>Çok Ciddi</t>
  </si>
  <si>
    <t>Ciddi</t>
  </si>
  <si>
    <t>Hafif</t>
  </si>
  <si>
    <t>Çok Hafif</t>
  </si>
  <si>
    <t>Çok Yüksek</t>
  </si>
  <si>
    <t xml:space="preserve">Beklenir, kesin. </t>
  </si>
  <si>
    <t>Yüksek</t>
  </si>
  <si>
    <t xml:space="preserve">Oldukça mümkün. </t>
  </si>
  <si>
    <t xml:space="preserve">Mümkün. </t>
  </si>
  <si>
    <t>Düşük</t>
  </si>
  <si>
    <t xml:space="preserve">Mümkün fakat düşük. </t>
  </si>
  <si>
    <t>Çok Düşük</t>
  </si>
  <si>
    <t xml:space="preserve">Pratikte mümkün değil. </t>
  </si>
  <si>
    <t>İş sağlığı ve güvenliği tehlikeleri</t>
  </si>
  <si>
    <t>25
ÇOK ÖNEMLİ</t>
  </si>
  <si>
    <t>20
ÇOK ÖNEMLİ</t>
  </si>
  <si>
    <t>15
ÖNEMLİ</t>
  </si>
  <si>
    <t>16
ÖNEMLİ</t>
  </si>
  <si>
    <t>12
ÖNEMLİ</t>
  </si>
  <si>
    <t>10
ORTA</t>
  </si>
  <si>
    <t>8
ORTA</t>
  </si>
  <si>
    <t>6
ORTA</t>
  </si>
  <si>
    <t>5
ORTA</t>
  </si>
  <si>
    <t>9
ORTA</t>
  </si>
  <si>
    <t>4
KABUL EDİLEBİLİR</t>
  </si>
  <si>
    <t>3
KABUL EDİLEBİLİR</t>
  </si>
  <si>
    <t>2
KABUL EDİLEBİLİR</t>
  </si>
  <si>
    <t>1
KABUL EDİLEBİLİR</t>
  </si>
  <si>
    <t>Çevre Boyutu</t>
  </si>
  <si>
    <t>Normal</t>
  </si>
  <si>
    <t>Anormal</t>
  </si>
  <si>
    <t>Durum</t>
  </si>
  <si>
    <t>Acil Durum</t>
  </si>
  <si>
    <t>RİSK = ZARARIN ŞİDDETİ X OLMA OLASILIĞI</t>
  </si>
  <si>
    <t>Etki</t>
  </si>
  <si>
    <r>
      <t>Ölüm, sürekli işgörmezlik</t>
    </r>
    <r>
      <rPr>
        <sz val="11"/>
        <rFont val="Arial"/>
        <family val="2"/>
      </rPr>
      <t xml:space="preserve"> 
- Ölüm, 
- Akut ölümcül hastalık, 
- Çok yüksek maddi zarar vb. &gt; 500.000 $</t>
    </r>
  </si>
  <si>
    <r>
      <t xml:space="preserve">Çevre üzerinde önemli derecede uzun süreli etki. 
- </t>
    </r>
    <r>
      <rPr>
        <sz val="11"/>
        <rFont val="Arial"/>
        <family val="2"/>
      </rPr>
      <t xml:space="preserve">Tehlikeli maddeden dolayı toprak, su, hava kirliliği vb. oluşması
- Ulusal bazda etki yaratması </t>
    </r>
  </si>
  <si>
    <r>
      <t xml:space="preserve">Ciddi yaralanma, uzun süreli tedavi, meslek hastalığı
</t>
    </r>
    <r>
      <rPr>
        <sz val="11"/>
        <rFont val="Arial"/>
        <family val="2"/>
      </rPr>
      <t>- Büyük kırık, uzuv kaybı, sağırlık, körlük
- Ağır yaralanma, 3. derece yanık
- Yüksek maddi zarar vb. &gt; 250.000 $</t>
    </r>
  </si>
  <si>
    <r>
      <t xml:space="preserve">Çevre üzerinde uzun süreli etki. 
- </t>
    </r>
    <r>
      <rPr>
        <sz val="11"/>
        <rFont val="Arial"/>
        <family val="2"/>
      </rPr>
      <t>Tehlikeli maddeden dolayı toprak, su, hava kirliliği vb. oluşması
- Bölgesel bazda etki yaratması</t>
    </r>
  </si>
  <si>
    <r>
      <t>Hafif yaralanma, yatarak tedavi</t>
    </r>
    <r>
      <rPr>
        <sz val="11"/>
        <rFont val="Arial"/>
        <family val="2"/>
      </rPr>
      <t xml:space="preserve"> 
- Küçük kırıklar, eklem rahatsızlıkları, 
- Astım, 2. derece yanık, 
- Orta maddi zarar vb. &gt; 100.000 $</t>
    </r>
  </si>
  <si>
    <r>
      <t>Çevre üzerinde orta derecede kısa süreli etki.</t>
    </r>
    <r>
      <rPr>
        <sz val="11"/>
        <rFont val="Arial"/>
        <family val="2"/>
      </rPr>
      <t xml:space="preserve"> 
- Tehlikeli maddeden dolayı toprak, su, hava kirliliği vb. oluşması
- Şantiye bazında etki yaratması</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</si>
</sst>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0_);\(&quot;TL&quot;#,##0\)"/>
    <numFmt numFmtId="173" formatCode="&quot;TL&quot;#,##0_);[Red]\(&quot;TL&quot;#,##0\)"/>
    <numFmt numFmtId="174" formatCode="&quot;TL&quot;#,##0.00_);\(&quot;TL&quot;#,##0.00\)"/>
    <numFmt numFmtId="175" formatCode="&quot;TL&quot;#,##0.00_);[Red]\(&quot;TL&quot;#,##0.00\)"/>
    <numFmt numFmtId="176" formatCode="_(&quot;TL&quot;* #,##0_);_(&quot;TL&quot;* \(#,##0\);_(&quot;TL&quot;* &quot;-&quot;_);_(@_)"/>
    <numFmt numFmtId="177" formatCode="_(* #,##0_);_(* \(#,##0\);_(* &quot;-&quot;_);_(@_)"/>
    <numFmt numFmtId="178" formatCode="_(&quot;TL&quot;* #,##0.00_);_(&quot;TL&quot;* \(#,##0.00\);_(&quot;TL&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41F]dd\ mmmm\ yyyy\ dddd"/>
    <numFmt numFmtId="185" formatCode="&quot;Evet&quot;;&quot;Evet&quot;;&quot;Hayır&quot;"/>
    <numFmt numFmtId="186" formatCode="&quot;Doğru&quot;;&quot;Doğru&quot;;&quot;Yanlış&quot;"/>
    <numFmt numFmtId="187" formatCode="&quot;Açık&quot;;&quot;Açık&quot;;&quot;Kapalı&quot;"/>
  </numFmts>
  <fonts count="45">
    <font>
      <sz val="10"/>
      <name val="Arial"/>
      <family val="0"/>
    </font>
    <font>
      <b/>
      <sz val="10"/>
      <name val="Arial"/>
      <family val="2"/>
    </font>
    <font>
      <b/>
      <sz val="14"/>
      <name val="Arial"/>
      <family val="2"/>
    </font>
    <font>
      <b/>
      <sz val="11"/>
      <name val="Arial"/>
      <family val="2"/>
    </font>
    <font>
      <sz val="9"/>
      <name val="Arial"/>
      <family val="2"/>
    </font>
    <font>
      <u val="single"/>
      <sz val="10"/>
      <color indexed="12"/>
      <name val="Arial"/>
      <family val="2"/>
    </font>
    <font>
      <u val="single"/>
      <sz val="10"/>
      <color indexed="36"/>
      <name val="Arial"/>
      <family val="2"/>
    </font>
    <font>
      <sz val="11"/>
      <name val="Arial"/>
      <family val="2"/>
    </font>
    <font>
      <sz val="8"/>
      <name val="Arial"/>
      <family val="2"/>
    </font>
    <font>
      <b/>
      <sz val="14"/>
      <color indexed="9"/>
      <name val="Arial"/>
      <family val="2"/>
    </font>
    <font>
      <sz val="12"/>
      <name val="Arial"/>
      <family val="2"/>
    </font>
    <font>
      <vertAlign val="superscript"/>
      <sz val="11"/>
      <name val="Arial"/>
      <family val="2"/>
    </font>
    <font>
      <b/>
      <sz val="10"/>
      <color indexed="55"/>
      <name val="Arial"/>
      <family val="2"/>
    </font>
    <font>
      <b/>
      <sz val="10"/>
      <color indexed="8"/>
      <name val="Arial"/>
      <family val="2"/>
    </font>
    <font>
      <sz val="8"/>
      <name val="Verdana"/>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53"/>
        <bgColor indexed="64"/>
      </patternFill>
    </fill>
    <fill>
      <patternFill patternType="solid">
        <fgColor indexed="48"/>
        <bgColor indexed="64"/>
      </patternFill>
    </fill>
    <fill>
      <patternFill patternType="solid">
        <fgColor indexed="9"/>
        <bgColor indexed="64"/>
      </patternFill>
    </fill>
    <fill>
      <patternFill patternType="solid">
        <fgColor indexed="40"/>
        <bgColor indexed="64"/>
      </patternFill>
    </fill>
    <fill>
      <patternFill patternType="solid">
        <fgColor indexed="18"/>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style="medium"/>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169" fontId="0" fillId="0" borderId="0" applyFont="0" applyFill="0" applyBorder="0" applyAlignment="0" applyProtection="0"/>
    <xf numFmtId="0" fontId="37" fillId="18" borderId="5" applyNumberFormat="0" applyAlignment="0" applyProtection="0"/>
    <xf numFmtId="0" fontId="38" fillId="19" borderId="6" applyNumberFormat="0" applyAlignment="0" applyProtection="0"/>
    <xf numFmtId="0" fontId="39" fillId="18" borderId="6" applyNumberFormat="0" applyAlignment="0" applyProtection="0"/>
    <xf numFmtId="0" fontId="40" fillId="20" borderId="7" applyNumberFormat="0" applyAlignment="0" applyProtection="0"/>
    <xf numFmtId="0" fontId="41" fillId="21"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8" fillId="22" borderId="0" applyNumberFormat="0" applyBorder="0" applyAlignment="0" applyProtection="0"/>
    <xf numFmtId="0" fontId="0" fillId="23" borderId="8" applyNumberFormat="0" applyFont="0" applyAlignment="0" applyProtection="0"/>
    <xf numFmtId="0" fontId="42" fillId="2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15"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9" fontId="0" fillId="0" borderId="0" applyFont="0" applyFill="0" applyBorder="0" applyAlignment="0" applyProtection="0"/>
  </cellStyleXfs>
  <cellXfs count="167">
    <xf numFmtId="0" fontId="0" fillId="0" borderId="0" xfId="0" applyAlignment="1">
      <alignmen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 fillId="0" borderId="0" xfId="0" applyFont="1" applyBorder="1" applyAlignment="1" applyProtection="1">
      <alignment vertical="top" wrapText="1"/>
      <protection locked="0"/>
    </xf>
    <xf numFmtId="0" fontId="4" fillId="10" borderId="11" xfId="0" applyFont="1" applyFill="1" applyBorder="1" applyAlignment="1" applyProtection="1">
      <alignment horizontal="center" vertical="center"/>
      <protection/>
    </xf>
    <xf numFmtId="0" fontId="0" fillId="10" borderId="11" xfId="0" applyFill="1" applyBorder="1" applyAlignment="1" applyProtection="1">
      <alignment horizontal="center" vertical="center"/>
      <protection/>
    </xf>
    <xf numFmtId="171" fontId="1" fillId="0" borderId="0" xfId="55" applyFont="1" applyBorder="1" applyAlignment="1" applyProtection="1">
      <alignment vertical="top" wrapText="1"/>
      <protection locked="0"/>
    </xf>
    <xf numFmtId="16" fontId="1" fillId="0" borderId="0" xfId="55" applyNumberFormat="1" applyFont="1" applyBorder="1" applyAlignment="1" applyProtection="1" quotePrefix="1">
      <alignment vertical="top" wrapText="1"/>
      <protection locked="0"/>
    </xf>
    <xf numFmtId="0" fontId="1" fillId="30" borderId="11"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7" borderId="11" xfId="0" applyFont="1" applyFill="1" applyBorder="1" applyAlignment="1">
      <alignment horizontal="center" vertical="center" wrapText="1"/>
    </xf>
    <xf numFmtId="171" fontId="1" fillId="0" borderId="0" xfId="55" applyFont="1" applyFill="1" applyBorder="1" applyAlignment="1" applyProtection="1" quotePrefix="1">
      <alignment vertical="top" wrapText="1"/>
      <protection locked="0"/>
    </xf>
    <xf numFmtId="171" fontId="1" fillId="0" borderId="0" xfId="55" applyFont="1" applyFill="1" applyBorder="1" applyAlignment="1" applyProtection="1">
      <alignment vertical="top" wrapText="1"/>
      <protection locked="0"/>
    </xf>
    <xf numFmtId="0" fontId="0" fillId="0" borderId="13"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3" fillId="0" borderId="31" xfId="0" applyFont="1" applyBorder="1" applyAlignment="1" applyProtection="1">
      <alignment horizontal="center" textRotation="90" wrapText="1"/>
      <protection locked="0"/>
    </xf>
    <xf numFmtId="0" fontId="3" fillId="0" borderId="32" xfId="0" applyFont="1" applyBorder="1" applyAlignment="1" applyProtection="1">
      <alignment horizontal="center" textRotation="90" wrapText="1"/>
      <protection locked="0"/>
    </xf>
    <xf numFmtId="0" fontId="3" fillId="0" borderId="33" xfId="0" applyFont="1" applyBorder="1" applyAlignment="1" applyProtection="1">
      <alignment horizontal="center" textRotation="90" wrapText="1"/>
      <protection locked="0"/>
    </xf>
    <xf numFmtId="0" fontId="0" fillId="0" borderId="0" xfId="0" applyAlignment="1" applyProtection="1">
      <alignment vertical="center"/>
      <protection locked="0"/>
    </xf>
    <xf numFmtId="0" fontId="9" fillId="0" borderId="0" xfId="0" applyFont="1" applyFill="1" applyAlignment="1">
      <alignment vertical="center"/>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textRotation="90"/>
      <protection locked="0"/>
    </xf>
    <xf numFmtId="0" fontId="3" fillId="0" borderId="34" xfId="0" applyFont="1" applyBorder="1" applyAlignment="1" applyProtection="1">
      <alignment horizontal="center" textRotation="90"/>
      <protection locked="0"/>
    </xf>
    <xf numFmtId="171" fontId="3" fillId="10" borderId="0" xfId="55" applyFont="1" applyFill="1" applyBorder="1" applyAlignment="1" applyProtection="1" quotePrefix="1">
      <alignment horizontal="center" vertical="center" wrapText="1"/>
      <protection locked="0"/>
    </xf>
    <xf numFmtId="171" fontId="3" fillId="30" borderId="0" xfId="55" applyFont="1" applyFill="1" applyBorder="1" applyAlignment="1" applyProtection="1" quotePrefix="1">
      <alignment horizontal="center" vertical="center" wrapText="1"/>
      <protection locked="0"/>
    </xf>
    <xf numFmtId="171" fontId="3" fillId="31" borderId="0" xfId="55" applyFont="1" applyFill="1" applyBorder="1" applyAlignment="1" applyProtection="1" quotePrefix="1">
      <alignment horizontal="center" vertical="center" wrapText="1"/>
      <protection locked="0"/>
    </xf>
    <xf numFmtId="171" fontId="3" fillId="26" borderId="0" xfId="55" applyFont="1" applyFill="1" applyBorder="1" applyAlignment="1" applyProtection="1" quotePrefix="1">
      <alignment horizontal="center" vertical="center" wrapText="1"/>
      <protection locked="0"/>
    </xf>
    <xf numFmtId="0" fontId="3" fillId="0" borderId="11" xfId="0" applyFont="1" applyBorder="1" applyAlignment="1">
      <alignment horizontal="center" vertical="center" wrapText="1"/>
    </xf>
    <xf numFmtId="0" fontId="3" fillId="5" borderId="11" xfId="0" applyFont="1" applyFill="1" applyBorder="1" applyAlignment="1">
      <alignment horizontal="justify" vertical="center" wrapText="1"/>
    </xf>
    <xf numFmtId="0" fontId="3" fillId="5" borderId="11" xfId="0" applyFont="1" applyFill="1" applyBorder="1" applyAlignment="1">
      <alignment horizontal="left" vertical="center" wrapText="1"/>
    </xf>
    <xf numFmtId="0" fontId="0" fillId="0" borderId="11" xfId="0" applyBorder="1" applyAlignment="1">
      <alignment/>
    </xf>
    <xf numFmtId="0" fontId="1" fillId="5" borderId="11" xfId="0" applyFont="1" applyFill="1" applyBorder="1" applyAlignment="1">
      <alignment vertical="center" wrapText="1"/>
    </xf>
    <xf numFmtId="0" fontId="1" fillId="32" borderId="11" xfId="0" applyFont="1" applyFill="1" applyBorder="1" applyAlignment="1">
      <alignment vertical="center" wrapText="1"/>
    </xf>
    <xf numFmtId="0" fontId="1" fillId="26" borderId="11" xfId="0" applyFont="1" applyFill="1" applyBorder="1" applyAlignment="1">
      <alignment horizontal="center" vertical="center" wrapText="1"/>
    </xf>
    <xf numFmtId="0" fontId="7" fillId="32" borderId="35" xfId="0" applyFont="1" applyFill="1" applyBorder="1" applyAlignment="1">
      <alignment horizontal="left" vertical="top" wrapText="1"/>
    </xf>
    <xf numFmtId="9" fontId="7" fillId="32" borderId="36" xfId="0" applyNumberFormat="1" applyFont="1" applyFill="1" applyBorder="1" applyAlignment="1">
      <alignment horizontal="left" vertical="top" wrapText="1"/>
    </xf>
    <xf numFmtId="0" fontId="7" fillId="32" borderId="0" xfId="0" applyFont="1" applyFill="1" applyBorder="1" applyAlignment="1">
      <alignment horizontal="left" vertical="top" wrapText="1"/>
    </xf>
    <xf numFmtId="9" fontId="7" fillId="32" borderId="0" xfId="0" applyNumberFormat="1" applyFont="1" applyFill="1" applyBorder="1" applyAlignment="1">
      <alignment horizontal="left" vertical="top" wrapText="1"/>
    </xf>
    <xf numFmtId="0" fontId="7" fillId="32" borderId="37" xfId="0" applyFont="1" applyFill="1" applyBorder="1" applyAlignment="1">
      <alignment horizontal="left" vertical="top" wrapText="1"/>
    </xf>
    <xf numFmtId="0" fontId="7" fillId="32" borderId="36" xfId="0" applyFont="1" applyFill="1" applyBorder="1" applyAlignment="1">
      <alignment horizontal="left" vertical="top" wrapText="1"/>
    </xf>
    <xf numFmtId="0" fontId="3" fillId="0" borderId="0" xfId="0" applyFont="1" applyBorder="1" applyAlignment="1">
      <alignment horizontal="center" vertical="center" wrapText="1"/>
    </xf>
    <xf numFmtId="0" fontId="7" fillId="0" borderId="0" xfId="0" applyFont="1" applyBorder="1" applyAlignment="1">
      <alignment vertical="center" wrapText="1"/>
    </xf>
    <xf numFmtId="14" fontId="3" fillId="0" borderId="0" xfId="0" applyNumberFormat="1" applyFont="1" applyBorder="1" applyAlignment="1">
      <alignment horizontal="center" vertical="center" wrapText="1"/>
    </xf>
    <xf numFmtId="14" fontId="7" fillId="0" borderId="0" xfId="0" applyNumberFormat="1" applyFont="1" applyBorder="1" applyAlignment="1">
      <alignment vertical="center" wrapText="1"/>
    </xf>
    <xf numFmtId="0" fontId="7" fillId="0" borderId="0" xfId="0" applyFont="1" applyBorder="1" applyAlignment="1">
      <alignment horizontal="center" vertical="center" wrapText="1"/>
    </xf>
    <xf numFmtId="0" fontId="0" fillId="0" borderId="38" xfId="0" applyBorder="1" applyAlignment="1" applyProtection="1">
      <alignment horizontal="left" vertical="center"/>
      <protection locked="0"/>
    </xf>
    <xf numFmtId="0" fontId="4" fillId="10" borderId="27" xfId="0" applyFont="1" applyFill="1" applyBorder="1" applyAlignment="1" applyProtection="1">
      <alignment horizontal="center" vertical="center"/>
      <protection/>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10" borderId="12" xfId="0" applyFill="1" applyBorder="1" applyAlignment="1" applyProtection="1">
      <alignment horizontal="center" vertical="center"/>
      <protection/>
    </xf>
    <xf numFmtId="0" fontId="4" fillId="10" borderId="12" xfId="0" applyFont="1" applyFill="1" applyBorder="1" applyAlignment="1" applyProtection="1">
      <alignment horizontal="center" vertical="center"/>
      <protection/>
    </xf>
    <xf numFmtId="0" fontId="4" fillId="10" borderId="41" xfId="0" applyFont="1" applyFill="1" applyBorder="1" applyAlignment="1" applyProtection="1">
      <alignment horizontal="center" vertical="center"/>
      <protection/>
    </xf>
    <xf numFmtId="171" fontId="12" fillId="10" borderId="0" xfId="55" applyFont="1" applyFill="1" applyBorder="1" applyAlignment="1" applyProtection="1" quotePrefix="1">
      <alignment vertical="top" wrapText="1"/>
      <protection locked="0"/>
    </xf>
    <xf numFmtId="171" fontId="12" fillId="10" borderId="0" xfId="55" applyFont="1" applyFill="1" applyBorder="1" applyAlignment="1" applyProtection="1">
      <alignment horizontal="left" vertical="center" wrapText="1"/>
      <protection locked="0"/>
    </xf>
    <xf numFmtId="171" fontId="12" fillId="10" borderId="0" xfId="55" applyFont="1" applyFill="1" applyBorder="1" applyAlignment="1" applyProtection="1">
      <alignment vertical="top" wrapText="1"/>
      <protection locked="0"/>
    </xf>
    <xf numFmtId="171" fontId="12" fillId="30" borderId="0" xfId="55" applyFont="1" applyFill="1" applyBorder="1" applyAlignment="1" applyProtection="1" quotePrefix="1">
      <alignment vertical="top" wrapText="1"/>
      <protection locked="0"/>
    </xf>
    <xf numFmtId="171" fontId="12" fillId="30" borderId="0" xfId="55" applyFont="1" applyFill="1" applyBorder="1" applyAlignment="1" applyProtection="1">
      <alignment horizontal="left" vertical="center" wrapText="1"/>
      <protection locked="0"/>
    </xf>
    <xf numFmtId="171" fontId="12" fillId="30" borderId="0" xfId="55" applyFont="1" applyFill="1" applyBorder="1" applyAlignment="1" applyProtection="1">
      <alignment vertical="top" wrapText="1"/>
      <protection locked="0"/>
    </xf>
    <xf numFmtId="171" fontId="12" fillId="31" borderId="0" xfId="55" applyFont="1" applyFill="1" applyBorder="1" applyAlignment="1" applyProtection="1" quotePrefix="1">
      <alignment vertical="top" wrapText="1"/>
      <protection locked="0"/>
    </xf>
    <xf numFmtId="171" fontId="12" fillId="31" borderId="0" xfId="55" applyFont="1" applyFill="1" applyBorder="1" applyAlignment="1" applyProtection="1">
      <alignment horizontal="left" vertical="center" wrapText="1"/>
      <protection locked="0"/>
    </xf>
    <xf numFmtId="171" fontId="12" fillId="31" borderId="0" xfId="55" applyFont="1" applyFill="1" applyBorder="1" applyAlignment="1" applyProtection="1">
      <alignment vertical="top" wrapText="1"/>
      <protection locked="0"/>
    </xf>
    <xf numFmtId="171" fontId="12" fillId="26" borderId="0" xfId="55" applyFont="1" applyFill="1" applyBorder="1" applyAlignment="1" applyProtection="1" quotePrefix="1">
      <alignment vertical="top" wrapText="1"/>
      <protection locked="0"/>
    </xf>
    <xf numFmtId="171" fontId="12" fillId="26" borderId="0" xfId="55" applyFont="1" applyFill="1" applyBorder="1" applyAlignment="1" applyProtection="1">
      <alignment horizontal="left" vertical="center" wrapText="1"/>
      <protection locked="0"/>
    </xf>
    <xf numFmtId="171" fontId="12" fillId="26" borderId="0" xfId="55" applyFont="1" applyFill="1" applyBorder="1" applyAlignment="1" applyProtection="1">
      <alignment vertical="top" wrapText="1"/>
      <protection locked="0"/>
    </xf>
    <xf numFmtId="0" fontId="0" fillId="0" borderId="42"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8" fillId="0" borderId="11" xfId="0" applyFont="1" applyFill="1" applyBorder="1" applyAlignment="1">
      <alignment vertical="center" wrapText="1"/>
    </xf>
    <xf numFmtId="0" fontId="8" fillId="0" borderId="11" xfId="0" applyFont="1" applyFill="1" applyBorder="1" applyAlignment="1">
      <alignment horizontal="left" vertical="center" wrapText="1"/>
    </xf>
    <xf numFmtId="0" fontId="3" fillId="0" borderId="28" xfId="0" applyFont="1" applyBorder="1" applyAlignment="1" applyProtection="1">
      <alignment horizontal="center" textRotation="90" wrapText="1"/>
      <protection locked="0"/>
    </xf>
    <xf numFmtId="0" fontId="3" fillId="0" borderId="34" xfId="0" applyFont="1" applyBorder="1" applyAlignment="1" applyProtection="1">
      <alignment horizontal="center" textRotation="90" wrapText="1"/>
      <protection locked="0"/>
    </xf>
    <xf numFmtId="0" fontId="8" fillId="0" borderId="11" xfId="0" applyNumberFormat="1" applyFont="1" applyFill="1" applyBorder="1" applyAlignment="1">
      <alignment horizontal="center" vertical="center" wrapText="1"/>
    </xf>
    <xf numFmtId="0" fontId="8" fillId="0" borderId="19" xfId="0" applyFont="1" applyBorder="1" applyAlignment="1" applyProtection="1">
      <alignment vertical="center" wrapText="1"/>
      <protection locked="0"/>
    </xf>
    <xf numFmtId="0" fontId="8" fillId="0" borderId="13" xfId="0" applyFont="1" applyBorder="1" applyAlignment="1" applyProtection="1">
      <alignment horizontal="center" vertical="center" wrapText="1"/>
      <protection locked="0"/>
    </xf>
    <xf numFmtId="0" fontId="8" fillId="10" borderId="11"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33" borderId="11" xfId="0" applyFont="1" applyFill="1" applyBorder="1" applyAlignment="1">
      <alignment horizontal="left" vertical="center" wrapText="1"/>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0" fontId="8" fillId="33" borderId="44" xfId="0" applyFont="1" applyFill="1" applyBorder="1" applyAlignment="1">
      <alignment vertical="center" wrapText="1"/>
    </xf>
    <xf numFmtId="0" fontId="8" fillId="33" borderId="11" xfId="0" applyFont="1" applyFill="1" applyBorder="1" applyAlignment="1">
      <alignment vertical="center" wrapText="1"/>
    </xf>
    <xf numFmtId="1" fontId="8" fillId="0" borderId="11" xfId="0" applyNumberFormat="1" applyFont="1" applyFill="1" applyBorder="1" applyAlignment="1">
      <alignment horizontal="center" vertical="center" wrapText="1"/>
    </xf>
    <xf numFmtId="1" fontId="8" fillId="33" borderId="11"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7" xfId="0" applyFont="1" applyBorder="1" applyAlignment="1" applyProtection="1">
      <alignment vertical="center" wrapText="1"/>
      <protection locked="0"/>
    </xf>
    <xf numFmtId="0" fontId="3" fillId="0" borderId="45" xfId="0" applyFont="1" applyBorder="1" applyAlignment="1" applyProtection="1">
      <alignment horizontal="center" vertical="center" wrapText="1"/>
      <protection locked="0"/>
    </xf>
    <xf numFmtId="0" fontId="8" fillId="10" borderId="44" xfId="0" applyFont="1" applyFill="1" applyBorder="1" applyAlignment="1" applyProtection="1">
      <alignment horizontal="center" vertical="center" wrapText="1"/>
      <protection/>
    </xf>
    <xf numFmtId="171" fontId="13" fillId="10" borderId="0" xfId="55" applyFont="1" applyFill="1" applyBorder="1" applyAlignment="1" applyProtection="1">
      <alignment horizontal="left" vertical="center" wrapText="1"/>
      <protection locked="0"/>
    </xf>
    <xf numFmtId="171" fontId="13" fillId="34" borderId="0" xfId="55" applyFont="1" applyFill="1" applyBorder="1" applyAlignment="1" applyProtection="1">
      <alignment horizontal="left" vertical="center" wrapText="1"/>
      <protection locked="0"/>
    </xf>
    <xf numFmtId="171" fontId="13" fillId="30" borderId="0" xfId="55" applyFont="1" applyFill="1" applyBorder="1" applyAlignment="1" applyProtection="1">
      <alignment horizontal="left" vertical="center" wrapText="1"/>
      <protection locked="0"/>
    </xf>
    <xf numFmtId="171" fontId="13" fillId="26" borderId="0" xfId="55" applyFont="1" applyFill="1" applyBorder="1" applyAlignment="1" applyProtection="1">
      <alignment horizontal="left" vertical="center" wrapText="1"/>
      <protection locked="0"/>
    </xf>
    <xf numFmtId="171" fontId="13" fillId="10" borderId="0" xfId="55" applyFont="1" applyFill="1" applyBorder="1" applyAlignment="1" applyProtection="1">
      <alignment vertical="center" wrapText="1"/>
      <protection locked="0"/>
    </xf>
    <xf numFmtId="171" fontId="13" fillId="34" borderId="0" xfId="55" applyFont="1" applyFill="1" applyBorder="1" applyAlignment="1" applyProtection="1">
      <alignment vertical="center" wrapText="1"/>
      <protection locked="0"/>
    </xf>
    <xf numFmtId="171" fontId="13" fillId="30" borderId="0" xfId="55" applyFont="1" applyFill="1" applyBorder="1" applyAlignment="1" applyProtection="1">
      <alignment vertical="center" wrapText="1"/>
      <protection locked="0"/>
    </xf>
    <xf numFmtId="171" fontId="13" fillId="26" borderId="0" xfId="55" applyFont="1" applyFill="1" applyBorder="1" applyAlignment="1" applyProtection="1">
      <alignment vertical="center" wrapText="1"/>
      <protection locked="0"/>
    </xf>
    <xf numFmtId="171" fontId="13" fillId="10" borderId="0" xfId="55" applyFont="1" applyFill="1" applyBorder="1" applyAlignment="1" applyProtection="1" quotePrefix="1">
      <alignment horizontal="center" vertical="center" wrapText="1"/>
      <protection locked="0"/>
    </xf>
    <xf numFmtId="171" fontId="13" fillId="34" borderId="0" xfId="55" applyFont="1" applyFill="1" applyBorder="1" applyAlignment="1" applyProtection="1" quotePrefix="1">
      <alignment horizontal="center" vertical="center" wrapText="1"/>
      <protection locked="0"/>
    </xf>
    <xf numFmtId="171" fontId="13" fillId="30" borderId="0" xfId="55" applyFont="1" applyFill="1" applyBorder="1" applyAlignment="1" applyProtection="1" quotePrefix="1">
      <alignment horizontal="center" vertical="center" wrapText="1"/>
      <protection locked="0"/>
    </xf>
    <xf numFmtId="171" fontId="13" fillId="26" borderId="0" xfId="55" applyFont="1" applyFill="1" applyBorder="1" applyAlignment="1" applyProtection="1" quotePrefix="1">
      <alignment horizontal="center" vertical="center" wrapText="1"/>
      <protection locked="0"/>
    </xf>
    <xf numFmtId="0" fontId="3" fillId="0" borderId="11" xfId="0" applyFont="1" applyBorder="1" applyAlignment="1">
      <alignment horizontal="center" vertical="center" wrapText="1"/>
    </xf>
    <xf numFmtId="0" fontId="3" fillId="5" borderId="11" xfId="0" applyFont="1" applyFill="1" applyBorder="1" applyAlignment="1">
      <alignment horizontal="center" vertical="center" wrapText="1"/>
    </xf>
    <xf numFmtId="0" fontId="3" fillId="32" borderId="46" xfId="0" applyFont="1" applyFill="1" applyBorder="1" applyAlignment="1">
      <alignment horizontal="justify" vertical="center" wrapText="1"/>
    </xf>
    <xf numFmtId="0" fontId="3" fillId="32" borderId="47" xfId="0" applyFont="1" applyFill="1" applyBorder="1" applyAlignment="1">
      <alignment horizontal="justify" vertical="center" wrapText="1"/>
    </xf>
    <xf numFmtId="0" fontId="3" fillId="32" borderId="48" xfId="0" applyFont="1" applyFill="1" applyBorder="1" applyAlignment="1">
      <alignment horizontal="justify" vertical="center" wrapText="1"/>
    </xf>
    <xf numFmtId="0" fontId="3" fillId="0" borderId="11" xfId="0" applyFont="1" applyBorder="1" applyAlignment="1">
      <alignment horizontal="center" vertical="center"/>
    </xf>
    <xf numFmtId="0" fontId="3" fillId="32" borderId="49" xfId="0" applyFont="1" applyFill="1" applyBorder="1" applyAlignment="1">
      <alignment horizontal="justify" vertical="center" wrapText="1"/>
    </xf>
    <xf numFmtId="0" fontId="9" fillId="35" borderId="0" xfId="0" applyFont="1" applyFill="1" applyAlignment="1">
      <alignment horizontal="center" vertical="center"/>
    </xf>
    <xf numFmtId="0" fontId="3" fillId="0" borderId="44"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Alignment="1">
      <alignment horizontal="center"/>
    </xf>
    <xf numFmtId="171" fontId="3" fillId="10" borderId="0" xfId="55" applyFont="1" applyFill="1" applyBorder="1" applyAlignment="1" applyProtection="1">
      <alignment horizontal="center" vertical="center" wrapText="1"/>
      <protection locked="0"/>
    </xf>
    <xf numFmtId="171" fontId="3" fillId="30" borderId="0" xfId="55" applyFont="1" applyFill="1" applyBorder="1" applyAlignment="1" applyProtection="1">
      <alignment horizontal="center" vertical="center" wrapText="1"/>
      <protection locked="0"/>
    </xf>
    <xf numFmtId="171" fontId="3" fillId="31" borderId="0" xfId="55" applyFont="1" applyFill="1" applyBorder="1" applyAlignment="1" applyProtection="1">
      <alignment horizontal="center" vertical="center" wrapText="1"/>
      <protection locked="0"/>
    </xf>
    <xf numFmtId="171" fontId="3" fillId="26" borderId="0" xfId="55"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8" fillId="0" borderId="5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0" fillId="0" borderId="0" xfId="0" applyFont="1" applyAlignment="1">
      <alignment horizontal="left" vertical="center" wrapText="1"/>
    </xf>
    <xf numFmtId="0" fontId="2" fillId="0" borderId="4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2">
    <dxf>
      <fill>
        <patternFill>
          <bgColor indexed="13"/>
        </patternFill>
      </fill>
    </dxf>
    <dxf>
      <fill>
        <patternFill>
          <bgColor indexed="53"/>
        </patternFill>
      </fill>
    </dxf>
    <dxf>
      <fill>
        <patternFill>
          <bgColor indexed="10"/>
        </patternFill>
      </fill>
    </dxf>
    <dxf>
      <fill>
        <patternFill>
          <bgColor indexed="13"/>
        </patternFill>
      </fill>
    </dxf>
    <dxf>
      <fill>
        <patternFill>
          <bgColor indexed="53"/>
        </patternFill>
      </fill>
    </dxf>
    <dxf>
      <fill>
        <patternFill>
          <bgColor indexed="10"/>
        </patternFill>
      </fill>
    </dxf>
    <dxf>
      <fill>
        <patternFill>
          <bgColor rgb="FF00B0F0"/>
        </patternFill>
      </fill>
    </dxf>
    <dxf>
      <fill>
        <patternFill>
          <bgColor rgb="FFFFFF00"/>
        </patternFill>
      </fill>
    </dxf>
    <dxf>
      <fill>
        <patternFill>
          <bgColor indexed="10"/>
        </patternFill>
      </fill>
    </dxf>
    <dxf>
      <fill>
        <patternFill>
          <bgColor rgb="FF00B0F0"/>
        </patternFill>
      </fill>
    </dxf>
    <dxf>
      <fill>
        <patternFill>
          <bgColor rgb="FFFFFF0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B19" sqref="B19"/>
    </sheetView>
  </sheetViews>
  <sheetFormatPr defaultColWidth="8.8515625" defaultRowHeight="12.75"/>
  <cols>
    <col min="1" max="1" width="12.28125" style="0" customWidth="1"/>
    <col min="2" max="2" width="40.00390625" style="0" customWidth="1"/>
    <col min="3" max="3" width="3.421875" style="0" customWidth="1"/>
    <col min="4" max="4" width="12.140625" style="0" customWidth="1"/>
    <col min="5" max="5" width="38.421875" style="0" customWidth="1"/>
    <col min="6" max="6" width="8.8515625" style="0" customWidth="1"/>
    <col min="7" max="7" width="7.28125" style="0" bestFit="1" customWidth="1"/>
    <col min="8" max="12" width="13.140625" style="0" customWidth="1"/>
  </cols>
  <sheetData>
    <row r="1" spans="1:12" ht="35.25" customHeight="1">
      <c r="A1" s="131" t="s">
        <v>227</v>
      </c>
      <c r="B1" s="131"/>
      <c r="C1" s="131"/>
      <c r="D1" s="131"/>
      <c r="E1" s="131"/>
      <c r="G1" s="137" t="s">
        <v>226</v>
      </c>
      <c r="H1" s="138"/>
      <c r="I1" s="138"/>
      <c r="J1" s="138"/>
      <c r="K1" s="138"/>
      <c r="L1" s="138"/>
    </row>
    <row r="2" spans="1:12" ht="15">
      <c r="A2" s="127" t="s">
        <v>294</v>
      </c>
      <c r="B2" s="127"/>
      <c r="C2" s="52"/>
      <c r="D2" s="127" t="s">
        <v>280</v>
      </c>
      <c r="E2" s="127"/>
      <c r="G2" s="55"/>
      <c r="H2" s="56" t="s">
        <v>284</v>
      </c>
      <c r="I2" s="56" t="s">
        <v>283</v>
      </c>
      <c r="J2" s="56" t="s">
        <v>258</v>
      </c>
      <c r="K2" s="56" t="s">
        <v>282</v>
      </c>
      <c r="L2" s="56" t="s">
        <v>281</v>
      </c>
    </row>
    <row r="3" spans="1:12" ht="73.5">
      <c r="A3" s="53" t="s">
        <v>281</v>
      </c>
      <c r="B3" s="54" t="s">
        <v>316</v>
      </c>
      <c r="C3" s="52">
        <v>5</v>
      </c>
      <c r="D3" s="54" t="s">
        <v>281</v>
      </c>
      <c r="E3" s="54" t="s">
        <v>317</v>
      </c>
      <c r="G3" s="57" t="s">
        <v>292</v>
      </c>
      <c r="H3" s="29" t="s">
        <v>308</v>
      </c>
      <c r="I3" s="29" t="s">
        <v>307</v>
      </c>
      <c r="J3" s="29" t="s">
        <v>306</v>
      </c>
      <c r="K3" s="29" t="s">
        <v>305</v>
      </c>
      <c r="L3" s="28" t="s">
        <v>303</v>
      </c>
    </row>
    <row r="4" spans="1:12" ht="72.75">
      <c r="A4" s="53" t="s">
        <v>282</v>
      </c>
      <c r="B4" s="54" t="s">
        <v>318</v>
      </c>
      <c r="C4" s="52">
        <v>4</v>
      </c>
      <c r="D4" s="54" t="s">
        <v>282</v>
      </c>
      <c r="E4" s="54" t="s">
        <v>319</v>
      </c>
      <c r="G4" s="57" t="s">
        <v>290</v>
      </c>
      <c r="H4" s="29" t="s">
        <v>307</v>
      </c>
      <c r="I4" s="29" t="s">
        <v>305</v>
      </c>
      <c r="J4" s="28" t="s">
        <v>302</v>
      </c>
      <c r="K4" s="28" t="s">
        <v>301</v>
      </c>
      <c r="L4" s="28" t="s">
        <v>300</v>
      </c>
    </row>
    <row r="5" spans="1:12" ht="72.75">
      <c r="A5" s="53" t="s">
        <v>258</v>
      </c>
      <c r="B5" s="54" t="s">
        <v>320</v>
      </c>
      <c r="C5" s="52">
        <v>3</v>
      </c>
      <c r="D5" s="54" t="s">
        <v>258</v>
      </c>
      <c r="E5" s="54" t="s">
        <v>321</v>
      </c>
      <c r="G5" s="57" t="s">
        <v>258</v>
      </c>
      <c r="H5" s="29" t="s">
        <v>306</v>
      </c>
      <c r="I5" s="28" t="s">
        <v>302</v>
      </c>
      <c r="J5" s="28" t="s">
        <v>304</v>
      </c>
      <c r="K5" s="30" t="s">
        <v>299</v>
      </c>
      <c r="L5" s="30" t="s">
        <v>297</v>
      </c>
    </row>
    <row r="6" spans="1:12" ht="72.75">
      <c r="A6" s="53" t="s">
        <v>283</v>
      </c>
      <c r="B6" s="54" t="s">
        <v>246</v>
      </c>
      <c r="C6" s="52">
        <v>2</v>
      </c>
      <c r="D6" s="54" t="s">
        <v>283</v>
      </c>
      <c r="E6" s="54" t="s">
        <v>247</v>
      </c>
      <c r="G6" s="57" t="s">
        <v>287</v>
      </c>
      <c r="H6" s="29" t="s">
        <v>305</v>
      </c>
      <c r="I6" s="28" t="s">
        <v>301</v>
      </c>
      <c r="J6" s="30" t="s">
        <v>299</v>
      </c>
      <c r="K6" s="30" t="s">
        <v>298</v>
      </c>
      <c r="L6" s="58" t="s">
        <v>296</v>
      </c>
    </row>
    <row r="7" spans="1:12" ht="58.5">
      <c r="A7" s="53" t="s">
        <v>284</v>
      </c>
      <c r="B7" s="54" t="s">
        <v>248</v>
      </c>
      <c r="C7" s="52">
        <v>1</v>
      </c>
      <c r="D7" s="54" t="s">
        <v>284</v>
      </c>
      <c r="E7" s="54" t="s">
        <v>249</v>
      </c>
      <c r="G7" s="57" t="s">
        <v>285</v>
      </c>
      <c r="H7" s="28" t="s">
        <v>303</v>
      </c>
      <c r="I7" s="28" t="s">
        <v>300</v>
      </c>
      <c r="J7" s="30" t="s">
        <v>297</v>
      </c>
      <c r="K7" s="58" t="s">
        <v>296</v>
      </c>
      <c r="L7" s="58" t="s">
        <v>295</v>
      </c>
    </row>
    <row r="9" spans="1:3" ht="15.75" customHeight="1">
      <c r="A9" s="134" t="s">
        <v>228</v>
      </c>
      <c r="B9" s="135"/>
      <c r="C9" s="136"/>
    </row>
    <row r="10" spans="1:12" ht="16.5" customHeight="1">
      <c r="A10" s="132" t="s">
        <v>285</v>
      </c>
      <c r="B10" s="59" t="s">
        <v>286</v>
      </c>
      <c r="C10" s="126">
        <v>5</v>
      </c>
      <c r="G10" s="133" t="s">
        <v>314</v>
      </c>
      <c r="H10" s="133"/>
      <c r="I10" s="133"/>
      <c r="J10" s="133"/>
      <c r="K10" s="133"/>
      <c r="L10" s="133"/>
    </row>
    <row r="11" spans="1:12" ht="15.75" customHeight="1">
      <c r="A11" s="129"/>
      <c r="B11" s="60">
        <v>0.5</v>
      </c>
      <c r="C11" s="126"/>
      <c r="G11" s="133"/>
      <c r="H11" s="133"/>
      <c r="I11" s="133"/>
      <c r="J11" s="133"/>
      <c r="K11" s="133"/>
      <c r="L11" s="133"/>
    </row>
    <row r="12" spans="1:8" ht="15.75" customHeight="1">
      <c r="A12" s="128" t="s">
        <v>287</v>
      </c>
      <c r="B12" s="61" t="s">
        <v>288</v>
      </c>
      <c r="C12" s="126">
        <v>4</v>
      </c>
      <c r="E12" s="44"/>
      <c r="F12" s="44"/>
      <c r="G12" s="44"/>
      <c r="H12" s="44"/>
    </row>
    <row r="13" spans="1:17" ht="15.75" customHeight="1">
      <c r="A13" s="129"/>
      <c r="B13" s="62">
        <v>0.1</v>
      </c>
      <c r="C13" s="126"/>
      <c r="E13" s="44"/>
      <c r="F13" s="44"/>
      <c r="G13" s="44"/>
      <c r="H13" s="139"/>
      <c r="I13" s="139"/>
      <c r="J13" s="140"/>
      <c r="K13" s="140"/>
      <c r="L13" s="140"/>
      <c r="O13" s="31"/>
      <c r="P13" s="32"/>
      <c r="Q13" s="32"/>
    </row>
    <row r="14" spans="1:17" ht="15.75" customHeight="1">
      <c r="A14" s="130" t="s">
        <v>258</v>
      </c>
      <c r="B14" s="63" t="s">
        <v>289</v>
      </c>
      <c r="C14" s="126">
        <v>3</v>
      </c>
      <c r="G14" s="48" t="s">
        <v>253</v>
      </c>
      <c r="H14" s="141" t="s">
        <v>269</v>
      </c>
      <c r="I14" s="141"/>
      <c r="J14" s="141" t="s">
        <v>276</v>
      </c>
      <c r="K14" s="141"/>
      <c r="L14" s="141"/>
      <c r="O14" s="31"/>
      <c r="P14" s="32"/>
      <c r="Q14" s="32"/>
    </row>
    <row r="15" spans="1:17" ht="15.75" customHeight="1">
      <c r="A15" s="130"/>
      <c r="B15" s="60">
        <v>0.01</v>
      </c>
      <c r="C15" s="126"/>
      <c r="G15" s="49" t="s">
        <v>250</v>
      </c>
      <c r="H15" s="142" t="s">
        <v>258</v>
      </c>
      <c r="I15" s="142"/>
      <c r="J15" s="142" t="s">
        <v>275</v>
      </c>
      <c r="K15" s="142"/>
      <c r="L15" s="142"/>
      <c r="O15" s="31"/>
      <c r="P15" s="32"/>
      <c r="Q15" s="32"/>
    </row>
    <row r="16" spans="1:17" ht="15.75" customHeight="1">
      <c r="A16" s="128" t="s">
        <v>290</v>
      </c>
      <c r="B16" s="61" t="s">
        <v>291</v>
      </c>
      <c r="C16" s="126">
        <v>2</v>
      </c>
      <c r="G16" s="50" t="s">
        <v>251</v>
      </c>
      <c r="H16" s="143" t="s">
        <v>270</v>
      </c>
      <c r="I16" s="143"/>
      <c r="J16" s="143" t="s">
        <v>274</v>
      </c>
      <c r="K16" s="143"/>
      <c r="L16" s="143"/>
      <c r="O16" s="31"/>
      <c r="P16" s="32"/>
      <c r="Q16" s="32"/>
    </row>
    <row r="17" spans="1:12" ht="15.75" customHeight="1">
      <c r="A17" s="129"/>
      <c r="B17" s="61" t="s">
        <v>224</v>
      </c>
      <c r="C17" s="126"/>
      <c r="G17" s="51" t="s">
        <v>252</v>
      </c>
      <c r="H17" s="144" t="s">
        <v>271</v>
      </c>
      <c r="I17" s="144"/>
      <c r="J17" s="144" t="s">
        <v>273</v>
      </c>
      <c r="K17" s="144"/>
      <c r="L17" s="144"/>
    </row>
    <row r="18" spans="1:12" ht="15.75" customHeight="1">
      <c r="A18" s="128" t="s">
        <v>292</v>
      </c>
      <c r="B18" s="63" t="s">
        <v>293</v>
      </c>
      <c r="C18" s="126">
        <v>1</v>
      </c>
      <c r="G18" s="44"/>
      <c r="H18" s="139"/>
      <c r="I18" s="139"/>
      <c r="J18" s="140"/>
      <c r="K18" s="140"/>
      <c r="L18" s="140"/>
    </row>
    <row r="19" spans="1:3" ht="15.75" customHeight="1">
      <c r="A19" s="129"/>
      <c r="B19" s="64" t="s">
        <v>225</v>
      </c>
      <c r="C19" s="126"/>
    </row>
  </sheetData>
  <sheetProtection/>
  <mergeCells count="28">
    <mergeCell ref="H16:I16"/>
    <mergeCell ref="J16:L16"/>
    <mergeCell ref="H17:I17"/>
    <mergeCell ref="J17:L17"/>
    <mergeCell ref="H18:I18"/>
    <mergeCell ref="J18:L18"/>
    <mergeCell ref="H13:I13"/>
    <mergeCell ref="J13:L13"/>
    <mergeCell ref="H14:I14"/>
    <mergeCell ref="J14:L14"/>
    <mergeCell ref="H15:I15"/>
    <mergeCell ref="J15:L15"/>
    <mergeCell ref="A1:E1"/>
    <mergeCell ref="A10:A11"/>
    <mergeCell ref="G10:L11"/>
    <mergeCell ref="A9:C9"/>
    <mergeCell ref="G1:L1"/>
    <mergeCell ref="A18:A19"/>
    <mergeCell ref="C12:C13"/>
    <mergeCell ref="C14:C15"/>
    <mergeCell ref="C16:C17"/>
    <mergeCell ref="C18:C19"/>
    <mergeCell ref="C10:C11"/>
    <mergeCell ref="A2:B2"/>
    <mergeCell ref="D2:E2"/>
    <mergeCell ref="A12:A13"/>
    <mergeCell ref="A14:A15"/>
    <mergeCell ref="A16:A17"/>
  </mergeCells>
  <printOptions/>
  <pageMargins left="0.75" right="0.75" top="1" bottom="1" header="0.5" footer="0.5"/>
  <pageSetup fitToHeight="1"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tabSelected="1" view="pageLayout" zoomScaleSheetLayoutView="100" workbookViewId="0" topLeftCell="A1">
      <selection activeCell="D3" sqref="D3"/>
    </sheetView>
  </sheetViews>
  <sheetFormatPr defaultColWidth="9.00390625" defaultRowHeight="19.5" customHeight="1"/>
  <cols>
    <col min="1" max="1" width="11.421875" style="4" customWidth="1"/>
    <col min="2" max="2" width="23.8515625" style="4" customWidth="1"/>
    <col min="3" max="3" width="16.8515625" style="4" customWidth="1"/>
    <col min="4" max="4" width="25.421875" style="4" customWidth="1"/>
    <col min="5" max="5" width="3.7109375" style="4" customWidth="1"/>
    <col min="6" max="6" width="5.8515625" style="4" customWidth="1"/>
    <col min="7" max="7" width="3.7109375" style="4" customWidth="1"/>
    <col min="8" max="8" width="12.7109375" style="4" customWidth="1"/>
    <col min="9" max="9" width="36.00390625" style="4" customWidth="1"/>
    <col min="10" max="12" width="3.7109375" style="4" customWidth="1"/>
    <col min="13" max="13" width="12.7109375" style="4" customWidth="1"/>
    <col min="14" max="16384" width="9.00390625" style="4" customWidth="1"/>
  </cols>
  <sheetData>
    <row r="1" spans="1:13" s="43" customFormat="1" ht="15.75" thickBot="1">
      <c r="A1" s="145" t="s">
        <v>230</v>
      </c>
      <c r="B1" s="145" t="s">
        <v>223</v>
      </c>
      <c r="C1" s="150" t="s">
        <v>157</v>
      </c>
      <c r="D1" s="145" t="s">
        <v>263</v>
      </c>
      <c r="E1" s="147" t="s">
        <v>259</v>
      </c>
      <c r="F1" s="148"/>
      <c r="G1" s="148"/>
      <c r="H1" s="149"/>
      <c r="I1" s="145" t="s">
        <v>229</v>
      </c>
      <c r="J1" s="147" t="s">
        <v>261</v>
      </c>
      <c r="K1" s="148"/>
      <c r="L1" s="148"/>
      <c r="M1" s="148"/>
    </row>
    <row r="2" spans="1:13" s="43" customFormat="1" ht="51.75" customHeight="1" thickBot="1">
      <c r="A2" s="146"/>
      <c r="B2" s="146"/>
      <c r="C2" s="151"/>
      <c r="D2" s="146"/>
      <c r="E2" s="94" t="s">
        <v>264</v>
      </c>
      <c r="F2" s="95" t="s">
        <v>265</v>
      </c>
      <c r="G2" s="95" t="s">
        <v>266</v>
      </c>
      <c r="H2" s="45" t="s">
        <v>267</v>
      </c>
      <c r="I2" s="146"/>
      <c r="J2" s="94" t="s">
        <v>264</v>
      </c>
      <c r="K2" s="95" t="s">
        <v>265</v>
      </c>
      <c r="L2" s="95" t="s">
        <v>266</v>
      </c>
      <c r="M2" s="112" t="s">
        <v>267</v>
      </c>
    </row>
    <row r="3" spans="1:13" s="5" customFormat="1" ht="49.5" customHeight="1">
      <c r="A3" s="152" t="s">
        <v>15</v>
      </c>
      <c r="B3" s="93" t="s">
        <v>236</v>
      </c>
      <c r="C3" s="92" t="s">
        <v>234</v>
      </c>
      <c r="D3" s="105" t="s">
        <v>235</v>
      </c>
      <c r="E3" s="108">
        <v>5</v>
      </c>
      <c r="F3" s="108">
        <v>4</v>
      </c>
      <c r="G3" s="99">
        <f>(E3*F3)</f>
        <v>20</v>
      </c>
      <c r="H3" s="99" t="str">
        <f>IF(G3&gt;=16,"Çok Önemli",IF(G3&gt;=10,"Önemli",IF(G3&gt;=5,"Orta",IF(G3&gt;=1,"Kabul Edilebilir",))))</f>
        <v>Çok Önemli</v>
      </c>
      <c r="I3" s="92" t="s">
        <v>241</v>
      </c>
      <c r="J3" s="101">
        <v>2</v>
      </c>
      <c r="K3" s="102">
        <v>1</v>
      </c>
      <c r="L3" s="99">
        <f>(J3*K3)</f>
        <v>2</v>
      </c>
      <c r="M3" s="113" t="str">
        <f>IF(L3&gt;=16,"Çok Önemli",IF(L3&gt;=10,"Önemli",IF(L3&gt;=5,"Orta",IF(L3&gt;=1,"Kabul Edilebilir",))))</f>
        <v>Kabul Edilebilir</v>
      </c>
    </row>
    <row r="4" spans="1:13" ht="65.25" customHeight="1">
      <c r="A4" s="153"/>
      <c r="B4" s="93" t="s">
        <v>1</v>
      </c>
      <c r="C4" s="92" t="s">
        <v>2</v>
      </c>
      <c r="D4" s="105" t="s">
        <v>235</v>
      </c>
      <c r="E4" s="108">
        <v>5</v>
      </c>
      <c r="F4" s="108">
        <v>4</v>
      </c>
      <c r="G4" s="99">
        <f aca="true" t="shared" si="0" ref="G4:G70">(E4*F4)</f>
        <v>20</v>
      </c>
      <c r="H4" s="99" t="str">
        <f aca="true" t="shared" si="1" ref="H4:H70">IF(G4&gt;=16,"Çok Önemli",IF(G4&gt;=10,"Önemli",IF(G4&gt;=5,"Orta",IF(G4&gt;=1,"Kabul Edilebilir",))))</f>
        <v>Çok Önemli</v>
      </c>
      <c r="I4" s="92" t="s">
        <v>237</v>
      </c>
      <c r="J4" s="101">
        <v>2</v>
      </c>
      <c r="K4" s="102">
        <v>1</v>
      </c>
      <c r="L4" s="99">
        <f aca="true" t="shared" si="2" ref="L4:L70">(J4*K4)</f>
        <v>2</v>
      </c>
      <c r="M4" s="113" t="str">
        <f aca="true" t="shared" si="3" ref="M4:M70">IF(L4&gt;=16,"Çok Önemli",IF(L4&gt;=10,"Önemli",IF(L4&gt;=5,"Orta",IF(L4&gt;=1,"Kabul Edilebilir",))))</f>
        <v>Kabul Edilebilir</v>
      </c>
    </row>
    <row r="5" spans="1:13" ht="60" customHeight="1">
      <c r="A5" s="153"/>
      <c r="B5" s="103" t="s">
        <v>238</v>
      </c>
      <c r="C5" s="92" t="s">
        <v>234</v>
      </c>
      <c r="D5" s="106" t="s">
        <v>235</v>
      </c>
      <c r="E5" s="109">
        <v>5</v>
      </c>
      <c r="F5" s="109">
        <v>4</v>
      </c>
      <c r="G5" s="99">
        <f t="shared" si="0"/>
        <v>20</v>
      </c>
      <c r="H5" s="99" t="str">
        <f t="shared" si="1"/>
        <v>Çok Önemli</v>
      </c>
      <c r="I5" s="103" t="s">
        <v>166</v>
      </c>
      <c r="J5" s="101">
        <v>2</v>
      </c>
      <c r="K5" s="102">
        <v>2</v>
      </c>
      <c r="L5" s="99">
        <f t="shared" si="2"/>
        <v>4</v>
      </c>
      <c r="M5" s="113" t="str">
        <f t="shared" si="3"/>
        <v>Kabul Edilebilir</v>
      </c>
    </row>
    <row r="6" spans="1:13" ht="54" customHeight="1">
      <c r="A6" s="153"/>
      <c r="B6" s="103" t="s">
        <v>239</v>
      </c>
      <c r="C6" s="92" t="s">
        <v>234</v>
      </c>
      <c r="D6" s="106" t="s">
        <v>235</v>
      </c>
      <c r="E6" s="109">
        <v>5</v>
      </c>
      <c r="F6" s="109">
        <v>4</v>
      </c>
      <c r="G6" s="99">
        <f t="shared" si="0"/>
        <v>20</v>
      </c>
      <c r="H6" s="99" t="str">
        <f t="shared" si="1"/>
        <v>Çok Önemli</v>
      </c>
      <c r="I6" s="107" t="s">
        <v>167</v>
      </c>
      <c r="J6" s="101">
        <v>2</v>
      </c>
      <c r="K6" s="102">
        <v>2</v>
      </c>
      <c r="L6" s="99">
        <f t="shared" si="2"/>
        <v>4</v>
      </c>
      <c r="M6" s="113" t="str">
        <f t="shared" si="3"/>
        <v>Kabul Edilebilir</v>
      </c>
    </row>
    <row r="7" spans="1:13" ht="59.25" customHeight="1">
      <c r="A7" s="153"/>
      <c r="B7" s="103" t="s">
        <v>240</v>
      </c>
      <c r="C7" s="92" t="s">
        <v>234</v>
      </c>
      <c r="D7" s="106" t="s">
        <v>235</v>
      </c>
      <c r="E7" s="109">
        <v>5</v>
      </c>
      <c r="F7" s="109">
        <v>4</v>
      </c>
      <c r="G7" s="99">
        <f t="shared" si="0"/>
        <v>20</v>
      </c>
      <c r="H7" s="99" t="str">
        <f t="shared" si="1"/>
        <v>Çok Önemli</v>
      </c>
      <c r="I7" s="107" t="s">
        <v>168</v>
      </c>
      <c r="J7" s="101">
        <v>2</v>
      </c>
      <c r="K7" s="102">
        <v>1</v>
      </c>
      <c r="L7" s="99">
        <f t="shared" si="2"/>
        <v>2</v>
      </c>
      <c r="M7" s="113" t="str">
        <f t="shared" si="3"/>
        <v>Kabul Edilebilir</v>
      </c>
    </row>
    <row r="8" spans="1:13" ht="43.5" customHeight="1">
      <c r="A8" s="153"/>
      <c r="B8" s="103" t="s">
        <v>169</v>
      </c>
      <c r="C8" s="92" t="s">
        <v>170</v>
      </c>
      <c r="D8" s="106" t="s">
        <v>235</v>
      </c>
      <c r="E8" s="109">
        <v>4</v>
      </c>
      <c r="F8" s="109">
        <v>4</v>
      </c>
      <c r="G8" s="99">
        <f t="shared" si="0"/>
        <v>16</v>
      </c>
      <c r="H8" s="99" t="str">
        <f t="shared" si="1"/>
        <v>Çok Önemli</v>
      </c>
      <c r="I8" s="107" t="s">
        <v>171</v>
      </c>
      <c r="J8" s="101">
        <v>4</v>
      </c>
      <c r="K8" s="102">
        <v>1</v>
      </c>
      <c r="L8" s="99">
        <f t="shared" si="2"/>
        <v>4</v>
      </c>
      <c r="M8" s="113" t="str">
        <f t="shared" si="3"/>
        <v>Kabul Edilebilir</v>
      </c>
    </row>
    <row r="9" spans="1:13" ht="85.5" customHeight="1">
      <c r="A9" s="154"/>
      <c r="B9" s="92" t="s">
        <v>172</v>
      </c>
      <c r="C9" s="92" t="s">
        <v>234</v>
      </c>
      <c r="D9" s="92" t="s">
        <v>235</v>
      </c>
      <c r="E9" s="96">
        <v>5</v>
      </c>
      <c r="F9" s="96">
        <v>4</v>
      </c>
      <c r="G9" s="99">
        <f t="shared" si="0"/>
        <v>20</v>
      </c>
      <c r="H9" s="99" t="str">
        <f t="shared" si="1"/>
        <v>Çok Önemli</v>
      </c>
      <c r="I9" s="97" t="s">
        <v>173</v>
      </c>
      <c r="J9" s="101">
        <v>2</v>
      </c>
      <c r="K9" s="102">
        <v>2</v>
      </c>
      <c r="L9" s="99">
        <f t="shared" si="2"/>
        <v>4</v>
      </c>
      <c r="M9" s="113" t="str">
        <f t="shared" si="3"/>
        <v>Kabul Edilebilir</v>
      </c>
    </row>
    <row r="10" spans="1:13" ht="35.25" customHeight="1">
      <c r="A10" s="92" t="s">
        <v>16</v>
      </c>
      <c r="B10" s="92" t="s">
        <v>174</v>
      </c>
      <c r="C10" s="92" t="s">
        <v>175</v>
      </c>
      <c r="D10" s="92" t="s">
        <v>176</v>
      </c>
      <c r="E10" s="96">
        <v>5</v>
      </c>
      <c r="F10" s="96">
        <v>4</v>
      </c>
      <c r="G10" s="99">
        <f t="shared" si="0"/>
        <v>20</v>
      </c>
      <c r="H10" s="99" t="str">
        <f t="shared" si="1"/>
        <v>Çok Önemli</v>
      </c>
      <c r="I10" s="97" t="s">
        <v>177</v>
      </c>
      <c r="J10" s="101">
        <v>2</v>
      </c>
      <c r="K10" s="102">
        <v>2</v>
      </c>
      <c r="L10" s="99">
        <f t="shared" si="2"/>
        <v>4</v>
      </c>
      <c r="M10" s="113" t="str">
        <f t="shared" si="3"/>
        <v>Kabul Edilebilir</v>
      </c>
    </row>
    <row r="11" spans="1:13" ht="70.5" customHeight="1">
      <c r="A11" s="155" t="s">
        <v>17</v>
      </c>
      <c r="B11" s="92" t="s">
        <v>178</v>
      </c>
      <c r="C11" s="92" t="s">
        <v>179</v>
      </c>
      <c r="D11" s="92" t="s">
        <v>180</v>
      </c>
      <c r="E11" s="96">
        <v>3</v>
      </c>
      <c r="F11" s="96">
        <v>1</v>
      </c>
      <c r="G11" s="99">
        <f t="shared" si="0"/>
        <v>3</v>
      </c>
      <c r="H11" s="99" t="str">
        <f t="shared" si="1"/>
        <v>Kabul Edilebilir</v>
      </c>
      <c r="I11" s="97" t="s">
        <v>181</v>
      </c>
      <c r="J11" s="101">
        <v>3</v>
      </c>
      <c r="K11" s="102">
        <v>1</v>
      </c>
      <c r="L11" s="99">
        <f t="shared" si="2"/>
        <v>3</v>
      </c>
      <c r="M11" s="113" t="str">
        <f t="shared" si="3"/>
        <v>Kabul Edilebilir</v>
      </c>
    </row>
    <row r="12" spans="1:13" ht="61.5" customHeight="1" thickBot="1">
      <c r="A12" s="153"/>
      <c r="B12" s="92" t="s">
        <v>182</v>
      </c>
      <c r="C12" s="92" t="s">
        <v>175</v>
      </c>
      <c r="D12" s="92" t="s">
        <v>183</v>
      </c>
      <c r="E12" s="96">
        <v>5</v>
      </c>
      <c r="F12" s="96">
        <v>3</v>
      </c>
      <c r="G12" s="99">
        <f t="shared" si="0"/>
        <v>15</v>
      </c>
      <c r="H12" s="99" t="str">
        <f t="shared" si="1"/>
        <v>Önemli</v>
      </c>
      <c r="I12" s="97" t="s">
        <v>184</v>
      </c>
      <c r="J12" s="101">
        <v>3</v>
      </c>
      <c r="K12" s="102">
        <v>1</v>
      </c>
      <c r="L12" s="99">
        <f t="shared" si="2"/>
        <v>3</v>
      </c>
      <c r="M12" s="113" t="str">
        <f t="shared" si="3"/>
        <v>Kabul Edilebilir</v>
      </c>
    </row>
    <row r="13" spans="1:13" ht="56.25" customHeight="1">
      <c r="A13" s="153"/>
      <c r="B13" s="93" t="s">
        <v>185</v>
      </c>
      <c r="C13" s="92" t="s">
        <v>179</v>
      </c>
      <c r="D13" s="104" t="s">
        <v>186</v>
      </c>
      <c r="E13" s="110">
        <v>1</v>
      </c>
      <c r="F13" s="110">
        <v>1</v>
      </c>
      <c r="G13" s="99">
        <f t="shared" si="0"/>
        <v>1</v>
      </c>
      <c r="H13" s="99" t="str">
        <f t="shared" si="1"/>
        <v>Kabul Edilebilir</v>
      </c>
      <c r="I13" s="111" t="s">
        <v>187</v>
      </c>
      <c r="J13" s="98">
        <v>1</v>
      </c>
      <c r="K13" s="100">
        <v>1</v>
      </c>
      <c r="L13" s="99">
        <f t="shared" si="2"/>
        <v>1</v>
      </c>
      <c r="M13" s="113" t="str">
        <f t="shared" si="3"/>
        <v>Kabul Edilebilir</v>
      </c>
    </row>
    <row r="14" spans="1:13" ht="56.25" customHeight="1">
      <c r="A14" s="154"/>
      <c r="B14" s="93" t="s">
        <v>188</v>
      </c>
      <c r="C14" s="92" t="s">
        <v>189</v>
      </c>
      <c r="D14" s="105" t="s">
        <v>190</v>
      </c>
      <c r="E14" s="96">
        <v>4</v>
      </c>
      <c r="F14" s="96">
        <v>3</v>
      </c>
      <c r="G14" s="99">
        <f t="shared" si="0"/>
        <v>12</v>
      </c>
      <c r="H14" s="99" t="str">
        <f t="shared" si="1"/>
        <v>Önemli</v>
      </c>
      <c r="I14" s="97" t="s">
        <v>135</v>
      </c>
      <c r="J14" s="101">
        <v>2</v>
      </c>
      <c r="K14" s="102">
        <v>1</v>
      </c>
      <c r="L14" s="99">
        <f t="shared" si="2"/>
        <v>2</v>
      </c>
      <c r="M14" s="113" t="str">
        <f t="shared" si="3"/>
        <v>Kabul Edilebilir</v>
      </c>
    </row>
    <row r="15" spans="1:13" ht="96" customHeight="1">
      <c r="A15" s="155" t="s">
        <v>18</v>
      </c>
      <c r="B15" s="93" t="s">
        <v>136</v>
      </c>
      <c r="C15" s="92" t="s">
        <v>137</v>
      </c>
      <c r="D15" s="105" t="s">
        <v>87</v>
      </c>
      <c r="E15" s="108">
        <v>3</v>
      </c>
      <c r="F15" s="108">
        <v>3</v>
      </c>
      <c r="G15" s="99">
        <f t="shared" si="0"/>
        <v>9</v>
      </c>
      <c r="H15" s="99" t="str">
        <f t="shared" si="1"/>
        <v>Orta</v>
      </c>
      <c r="I15" s="97" t="s">
        <v>138</v>
      </c>
      <c r="J15" s="101">
        <v>2</v>
      </c>
      <c r="K15" s="102">
        <v>1</v>
      </c>
      <c r="L15" s="99">
        <f t="shared" si="2"/>
        <v>2</v>
      </c>
      <c r="M15" s="113" t="str">
        <f t="shared" si="3"/>
        <v>Kabul Edilebilir</v>
      </c>
    </row>
    <row r="16" spans="1:13" ht="59.25" customHeight="1">
      <c r="A16" s="153"/>
      <c r="B16" s="93" t="s">
        <v>3</v>
      </c>
      <c r="C16" s="92" t="s">
        <v>4</v>
      </c>
      <c r="D16" s="105" t="s">
        <v>139</v>
      </c>
      <c r="E16" s="96">
        <v>5</v>
      </c>
      <c r="F16" s="96">
        <v>3</v>
      </c>
      <c r="G16" s="99">
        <f t="shared" si="0"/>
        <v>15</v>
      </c>
      <c r="H16" s="99" t="str">
        <f t="shared" si="1"/>
        <v>Önemli</v>
      </c>
      <c r="I16" s="97" t="s">
        <v>140</v>
      </c>
      <c r="J16" s="101">
        <v>2</v>
      </c>
      <c r="K16" s="102">
        <v>1</v>
      </c>
      <c r="L16" s="99">
        <f t="shared" si="2"/>
        <v>2</v>
      </c>
      <c r="M16" s="113" t="str">
        <f t="shared" si="3"/>
        <v>Kabul Edilebilir</v>
      </c>
    </row>
    <row r="17" spans="1:13" ht="56.25" customHeight="1">
      <c r="A17" s="154"/>
      <c r="B17" s="93" t="s">
        <v>141</v>
      </c>
      <c r="C17" s="92" t="s">
        <v>142</v>
      </c>
      <c r="D17" s="105" t="s">
        <v>143</v>
      </c>
      <c r="E17" s="96">
        <v>5</v>
      </c>
      <c r="F17" s="96">
        <v>3</v>
      </c>
      <c r="G17" s="99">
        <f t="shared" si="0"/>
        <v>15</v>
      </c>
      <c r="H17" s="99" t="str">
        <f t="shared" si="1"/>
        <v>Önemli</v>
      </c>
      <c r="I17" s="97" t="s">
        <v>144</v>
      </c>
      <c r="J17" s="101">
        <v>5</v>
      </c>
      <c r="K17" s="102">
        <v>1</v>
      </c>
      <c r="L17" s="99">
        <f t="shared" si="2"/>
        <v>5</v>
      </c>
      <c r="M17" s="113" t="str">
        <f t="shared" si="3"/>
        <v>Orta</v>
      </c>
    </row>
    <row r="18" spans="1:13" ht="60" customHeight="1">
      <c r="A18" s="92" t="s">
        <v>145</v>
      </c>
      <c r="B18" s="93" t="s">
        <v>146</v>
      </c>
      <c r="C18" s="92" t="s">
        <v>142</v>
      </c>
      <c r="D18" s="105" t="s">
        <v>143</v>
      </c>
      <c r="E18" s="96">
        <v>5</v>
      </c>
      <c r="F18" s="96">
        <v>3</v>
      </c>
      <c r="G18" s="99">
        <f t="shared" si="0"/>
        <v>15</v>
      </c>
      <c r="H18" s="99" t="str">
        <f t="shared" si="1"/>
        <v>Önemli</v>
      </c>
      <c r="I18" s="97" t="s">
        <v>147</v>
      </c>
      <c r="J18" s="101">
        <v>5</v>
      </c>
      <c r="K18" s="102">
        <v>1</v>
      </c>
      <c r="L18" s="99">
        <f t="shared" si="2"/>
        <v>5</v>
      </c>
      <c r="M18" s="113" t="str">
        <f t="shared" si="3"/>
        <v>Orta</v>
      </c>
    </row>
    <row r="19" spans="1:13" ht="60" customHeight="1">
      <c r="A19" s="155" t="s">
        <v>145</v>
      </c>
      <c r="B19" s="93" t="s">
        <v>148</v>
      </c>
      <c r="C19" s="92" t="s">
        <v>149</v>
      </c>
      <c r="D19" s="105" t="s">
        <v>150</v>
      </c>
      <c r="E19" s="96">
        <v>4</v>
      </c>
      <c r="F19" s="96">
        <v>3</v>
      </c>
      <c r="G19" s="99">
        <f t="shared" si="0"/>
        <v>12</v>
      </c>
      <c r="H19" s="99" t="str">
        <f t="shared" si="1"/>
        <v>Önemli</v>
      </c>
      <c r="I19" s="97" t="s">
        <v>5</v>
      </c>
      <c r="J19" s="101">
        <v>4</v>
      </c>
      <c r="K19" s="102">
        <v>1</v>
      </c>
      <c r="L19" s="99">
        <f t="shared" si="2"/>
        <v>4</v>
      </c>
      <c r="M19" s="113" t="str">
        <f t="shared" si="3"/>
        <v>Kabul Edilebilir</v>
      </c>
    </row>
    <row r="20" spans="1:13" ht="57.75" customHeight="1">
      <c r="A20" s="153"/>
      <c r="B20" s="93" t="s">
        <v>151</v>
      </c>
      <c r="C20" s="92" t="s">
        <v>149</v>
      </c>
      <c r="D20" s="105" t="s">
        <v>150</v>
      </c>
      <c r="E20" s="96">
        <v>4</v>
      </c>
      <c r="F20" s="96">
        <v>3</v>
      </c>
      <c r="G20" s="99">
        <f t="shared" si="0"/>
        <v>12</v>
      </c>
      <c r="H20" s="99" t="str">
        <f t="shared" si="1"/>
        <v>Önemli</v>
      </c>
      <c r="I20" s="97" t="s">
        <v>6</v>
      </c>
      <c r="J20" s="101">
        <v>2</v>
      </c>
      <c r="K20" s="102">
        <v>2</v>
      </c>
      <c r="L20" s="99">
        <f t="shared" si="2"/>
        <v>4</v>
      </c>
      <c r="M20" s="113" t="str">
        <f t="shared" si="3"/>
        <v>Kabul Edilebilir</v>
      </c>
    </row>
    <row r="21" spans="1:13" ht="42.75" customHeight="1">
      <c r="A21" s="153"/>
      <c r="B21" s="92" t="s">
        <v>152</v>
      </c>
      <c r="C21" s="92" t="s">
        <v>149</v>
      </c>
      <c r="D21" s="92" t="s">
        <v>143</v>
      </c>
      <c r="E21" s="96">
        <v>4</v>
      </c>
      <c r="F21" s="96">
        <v>4</v>
      </c>
      <c r="G21" s="99">
        <f t="shared" si="0"/>
        <v>16</v>
      </c>
      <c r="H21" s="99" t="str">
        <f t="shared" si="1"/>
        <v>Çok Önemli</v>
      </c>
      <c r="I21" s="97" t="s">
        <v>153</v>
      </c>
      <c r="J21" s="101">
        <v>4</v>
      </c>
      <c r="K21" s="102">
        <v>1</v>
      </c>
      <c r="L21" s="99">
        <f t="shared" si="2"/>
        <v>4</v>
      </c>
      <c r="M21" s="113" t="str">
        <f t="shared" si="3"/>
        <v>Kabul Edilebilir</v>
      </c>
    </row>
    <row r="22" spans="1:13" ht="46.5" customHeight="1">
      <c r="A22" s="153"/>
      <c r="B22" s="92" t="s">
        <v>154</v>
      </c>
      <c r="C22" s="92" t="s">
        <v>155</v>
      </c>
      <c r="D22" s="105" t="s">
        <v>150</v>
      </c>
      <c r="E22" s="96">
        <v>4</v>
      </c>
      <c r="F22" s="96">
        <v>4</v>
      </c>
      <c r="G22" s="99">
        <f t="shared" si="0"/>
        <v>16</v>
      </c>
      <c r="H22" s="99" t="str">
        <f t="shared" si="1"/>
        <v>Çok Önemli</v>
      </c>
      <c r="I22" s="105" t="s">
        <v>156</v>
      </c>
      <c r="J22" s="101">
        <v>4</v>
      </c>
      <c r="K22" s="102">
        <v>1</v>
      </c>
      <c r="L22" s="99">
        <f t="shared" si="2"/>
        <v>4</v>
      </c>
      <c r="M22" s="113" t="str">
        <f t="shared" si="3"/>
        <v>Kabul Edilebilir</v>
      </c>
    </row>
    <row r="23" spans="1:13" ht="39" customHeight="1">
      <c r="A23" s="153"/>
      <c r="B23" s="103" t="s">
        <v>158</v>
      </c>
      <c r="C23" s="92" t="s">
        <v>159</v>
      </c>
      <c r="D23" s="106" t="s">
        <v>150</v>
      </c>
      <c r="E23" s="109">
        <v>4</v>
      </c>
      <c r="F23" s="109">
        <v>4</v>
      </c>
      <c r="G23" s="99">
        <f t="shared" si="0"/>
        <v>16</v>
      </c>
      <c r="H23" s="99" t="str">
        <f t="shared" si="1"/>
        <v>Çok Önemli</v>
      </c>
      <c r="I23" s="107" t="s">
        <v>160</v>
      </c>
      <c r="J23" s="101">
        <v>4</v>
      </c>
      <c r="K23" s="102">
        <v>1</v>
      </c>
      <c r="L23" s="99">
        <f t="shared" si="2"/>
        <v>4</v>
      </c>
      <c r="M23" s="113" t="str">
        <f t="shared" si="3"/>
        <v>Kabul Edilebilir</v>
      </c>
    </row>
    <row r="24" spans="1:13" ht="45.75" customHeight="1">
      <c r="A24" s="153"/>
      <c r="B24" s="92" t="s">
        <v>161</v>
      </c>
      <c r="C24" s="92" t="s">
        <v>234</v>
      </c>
      <c r="D24" s="92" t="s">
        <v>162</v>
      </c>
      <c r="E24" s="96">
        <v>5</v>
      </c>
      <c r="F24" s="96">
        <v>4</v>
      </c>
      <c r="G24" s="99">
        <f t="shared" si="0"/>
        <v>20</v>
      </c>
      <c r="H24" s="99" t="str">
        <f t="shared" si="1"/>
        <v>Çok Önemli</v>
      </c>
      <c r="I24" s="97" t="s">
        <v>7</v>
      </c>
      <c r="J24" s="101">
        <v>2</v>
      </c>
      <c r="K24" s="102">
        <v>2</v>
      </c>
      <c r="L24" s="99">
        <f t="shared" si="2"/>
        <v>4</v>
      </c>
      <c r="M24" s="113" t="str">
        <f t="shared" si="3"/>
        <v>Kabul Edilebilir</v>
      </c>
    </row>
    <row r="25" spans="1:13" ht="45.75" customHeight="1">
      <c r="A25" s="153"/>
      <c r="B25" s="92" t="s">
        <v>21</v>
      </c>
      <c r="C25" s="92" t="s">
        <v>8</v>
      </c>
      <c r="D25" s="92" t="s">
        <v>22</v>
      </c>
      <c r="E25" s="96">
        <v>5</v>
      </c>
      <c r="F25" s="96">
        <v>5</v>
      </c>
      <c r="G25" s="99">
        <f t="shared" si="0"/>
        <v>25</v>
      </c>
      <c r="H25" s="99" t="str">
        <f t="shared" si="1"/>
        <v>Çok Önemli</v>
      </c>
      <c r="I25" s="97" t="s">
        <v>23</v>
      </c>
      <c r="J25" s="101">
        <v>2</v>
      </c>
      <c r="K25" s="102">
        <v>1</v>
      </c>
      <c r="L25" s="99">
        <f t="shared" si="2"/>
        <v>2</v>
      </c>
      <c r="M25" s="113" t="str">
        <f t="shared" si="3"/>
        <v>Kabul Edilebilir</v>
      </c>
    </row>
    <row r="26" spans="1:13" ht="45.75" customHeight="1">
      <c r="A26" s="153"/>
      <c r="B26" s="92" t="s">
        <v>24</v>
      </c>
      <c r="C26" s="92" t="s">
        <v>8</v>
      </c>
      <c r="D26" s="92" t="s">
        <v>25</v>
      </c>
      <c r="E26" s="96">
        <v>5</v>
      </c>
      <c r="F26" s="96">
        <v>5</v>
      </c>
      <c r="G26" s="99">
        <f t="shared" si="0"/>
        <v>25</v>
      </c>
      <c r="H26" s="99" t="str">
        <f t="shared" si="1"/>
        <v>Çok Önemli</v>
      </c>
      <c r="I26" s="97" t="s">
        <v>26</v>
      </c>
      <c r="J26" s="101">
        <v>2</v>
      </c>
      <c r="K26" s="102">
        <v>1</v>
      </c>
      <c r="L26" s="99">
        <f t="shared" si="2"/>
        <v>2</v>
      </c>
      <c r="M26" s="113" t="str">
        <f t="shared" si="3"/>
        <v>Kabul Edilebilir</v>
      </c>
    </row>
    <row r="27" spans="1:13" ht="45.75" customHeight="1">
      <c r="A27" s="153"/>
      <c r="B27" s="92" t="s">
        <v>33</v>
      </c>
      <c r="C27" s="92" t="s">
        <v>41</v>
      </c>
      <c r="D27" s="92" t="s">
        <v>25</v>
      </c>
      <c r="E27" s="96">
        <v>4</v>
      </c>
      <c r="F27" s="96">
        <v>3</v>
      </c>
      <c r="G27" s="99">
        <f t="shared" si="0"/>
        <v>12</v>
      </c>
      <c r="H27" s="99" t="str">
        <f t="shared" si="1"/>
        <v>Önemli</v>
      </c>
      <c r="I27" s="92" t="s">
        <v>9</v>
      </c>
      <c r="J27" s="101">
        <v>2</v>
      </c>
      <c r="K27" s="102">
        <v>2</v>
      </c>
      <c r="L27" s="99">
        <f t="shared" si="2"/>
        <v>4</v>
      </c>
      <c r="M27" s="113" t="str">
        <f t="shared" si="3"/>
        <v>Kabul Edilebilir</v>
      </c>
    </row>
    <row r="28" spans="1:13" ht="45.75" customHeight="1">
      <c r="A28" s="153"/>
      <c r="B28" s="92" t="s">
        <v>34</v>
      </c>
      <c r="C28" s="92" t="s">
        <v>41</v>
      </c>
      <c r="D28" s="92" t="s">
        <v>25</v>
      </c>
      <c r="E28" s="96">
        <v>4</v>
      </c>
      <c r="F28" s="96">
        <v>3</v>
      </c>
      <c r="G28" s="99">
        <f t="shared" si="0"/>
        <v>12</v>
      </c>
      <c r="H28" s="99" t="str">
        <f t="shared" si="1"/>
        <v>Önemli</v>
      </c>
      <c r="I28" s="92" t="s">
        <v>42</v>
      </c>
      <c r="J28" s="101">
        <v>2</v>
      </c>
      <c r="K28" s="102">
        <v>2</v>
      </c>
      <c r="L28" s="99">
        <f t="shared" si="2"/>
        <v>4</v>
      </c>
      <c r="M28" s="113" t="str">
        <f t="shared" si="3"/>
        <v>Kabul Edilebilir</v>
      </c>
    </row>
    <row r="29" spans="1:13" ht="45.75" customHeight="1">
      <c r="A29" s="154"/>
      <c r="B29" s="92" t="s">
        <v>35</v>
      </c>
      <c r="C29" s="92" t="s">
        <v>8</v>
      </c>
      <c r="D29" s="92" t="s">
        <v>25</v>
      </c>
      <c r="E29" s="96">
        <v>5</v>
      </c>
      <c r="F29" s="96">
        <v>4</v>
      </c>
      <c r="G29" s="99">
        <f t="shared" si="0"/>
        <v>20</v>
      </c>
      <c r="H29" s="99" t="str">
        <f t="shared" si="1"/>
        <v>Çok Önemli</v>
      </c>
      <c r="I29" s="92" t="s">
        <v>43</v>
      </c>
      <c r="J29" s="101">
        <v>2</v>
      </c>
      <c r="K29" s="102">
        <v>2</v>
      </c>
      <c r="L29" s="99">
        <f t="shared" si="2"/>
        <v>4</v>
      </c>
      <c r="M29" s="113" t="str">
        <f t="shared" si="3"/>
        <v>Kabul Edilebilir</v>
      </c>
    </row>
    <row r="30" spans="1:13" ht="54.75" customHeight="1">
      <c r="A30" s="155" t="s">
        <v>145</v>
      </c>
      <c r="B30" s="92" t="s">
        <v>36</v>
      </c>
      <c r="C30" s="92" t="s">
        <v>8</v>
      </c>
      <c r="D30" s="92" t="s">
        <v>25</v>
      </c>
      <c r="E30" s="96">
        <v>5</v>
      </c>
      <c r="F30" s="96">
        <v>4</v>
      </c>
      <c r="G30" s="99">
        <f t="shared" si="0"/>
        <v>20</v>
      </c>
      <c r="H30" s="99" t="str">
        <f t="shared" si="1"/>
        <v>Çok Önemli</v>
      </c>
      <c r="I30" s="92" t="s">
        <v>44</v>
      </c>
      <c r="J30" s="101">
        <v>2</v>
      </c>
      <c r="K30" s="102">
        <v>2</v>
      </c>
      <c r="L30" s="99">
        <f t="shared" si="2"/>
        <v>4</v>
      </c>
      <c r="M30" s="113" t="str">
        <f t="shared" si="3"/>
        <v>Kabul Edilebilir</v>
      </c>
    </row>
    <row r="31" spans="1:13" ht="45.75" customHeight="1">
      <c r="A31" s="153"/>
      <c r="B31" s="92" t="s">
        <v>37</v>
      </c>
      <c r="C31" s="92" t="s">
        <v>8</v>
      </c>
      <c r="D31" s="92" t="s">
        <v>25</v>
      </c>
      <c r="E31" s="96">
        <v>5</v>
      </c>
      <c r="F31" s="96">
        <v>4</v>
      </c>
      <c r="G31" s="99">
        <f t="shared" si="0"/>
        <v>20</v>
      </c>
      <c r="H31" s="99" t="str">
        <f t="shared" si="1"/>
        <v>Çok Önemli</v>
      </c>
      <c r="I31" s="92" t="s">
        <v>45</v>
      </c>
      <c r="J31" s="101">
        <v>2</v>
      </c>
      <c r="K31" s="102">
        <v>2</v>
      </c>
      <c r="L31" s="99">
        <f t="shared" si="2"/>
        <v>4</v>
      </c>
      <c r="M31" s="113" t="str">
        <f t="shared" si="3"/>
        <v>Kabul Edilebilir</v>
      </c>
    </row>
    <row r="32" spans="1:13" ht="45.75" customHeight="1">
      <c r="A32" s="153"/>
      <c r="B32" s="92" t="s">
        <v>38</v>
      </c>
      <c r="C32" s="92" t="s">
        <v>8</v>
      </c>
      <c r="D32" s="92" t="s">
        <v>25</v>
      </c>
      <c r="E32" s="96">
        <v>5</v>
      </c>
      <c r="F32" s="96">
        <v>4</v>
      </c>
      <c r="G32" s="99">
        <f t="shared" si="0"/>
        <v>20</v>
      </c>
      <c r="H32" s="99" t="str">
        <f t="shared" si="1"/>
        <v>Çok Önemli</v>
      </c>
      <c r="I32" s="92" t="s">
        <v>46</v>
      </c>
      <c r="J32" s="101">
        <v>2</v>
      </c>
      <c r="K32" s="102">
        <v>3</v>
      </c>
      <c r="L32" s="99">
        <f t="shared" si="2"/>
        <v>6</v>
      </c>
      <c r="M32" s="113" t="str">
        <f t="shared" si="3"/>
        <v>Orta</v>
      </c>
    </row>
    <row r="33" spans="1:13" ht="45.75" customHeight="1">
      <c r="A33" s="153"/>
      <c r="B33" s="92" t="s">
        <v>39</v>
      </c>
      <c r="C33" s="92" t="s">
        <v>10</v>
      </c>
      <c r="D33" s="92" t="s">
        <v>25</v>
      </c>
      <c r="E33" s="96">
        <v>5</v>
      </c>
      <c r="F33" s="96">
        <v>4</v>
      </c>
      <c r="G33" s="99">
        <f t="shared" si="0"/>
        <v>20</v>
      </c>
      <c r="H33" s="99" t="str">
        <f t="shared" si="1"/>
        <v>Çok Önemli</v>
      </c>
      <c r="I33" s="92" t="s">
        <v>48</v>
      </c>
      <c r="J33" s="101">
        <v>3</v>
      </c>
      <c r="K33" s="102">
        <v>1</v>
      </c>
      <c r="L33" s="99">
        <f t="shared" si="2"/>
        <v>3</v>
      </c>
      <c r="M33" s="113" t="str">
        <f t="shared" si="3"/>
        <v>Kabul Edilebilir</v>
      </c>
    </row>
    <row r="34" spans="1:13" ht="45.75" customHeight="1">
      <c r="A34" s="153"/>
      <c r="B34" s="92" t="s">
        <v>40</v>
      </c>
      <c r="C34" s="92" t="s">
        <v>47</v>
      </c>
      <c r="D34" s="92" t="s">
        <v>25</v>
      </c>
      <c r="E34" s="96">
        <v>5</v>
      </c>
      <c r="F34" s="96">
        <v>4</v>
      </c>
      <c r="G34" s="99">
        <f t="shared" si="0"/>
        <v>20</v>
      </c>
      <c r="H34" s="99" t="str">
        <f t="shared" si="1"/>
        <v>Çok Önemli</v>
      </c>
      <c r="I34" s="92" t="s">
        <v>0</v>
      </c>
      <c r="J34" s="101">
        <v>3</v>
      </c>
      <c r="K34" s="102">
        <v>1</v>
      </c>
      <c r="L34" s="99">
        <f t="shared" si="2"/>
        <v>3</v>
      </c>
      <c r="M34" s="113" t="str">
        <f t="shared" si="3"/>
        <v>Kabul Edilebilir</v>
      </c>
    </row>
    <row r="35" spans="1:13" ht="45.75" customHeight="1">
      <c r="A35" s="153"/>
      <c r="B35" s="92" t="s">
        <v>27</v>
      </c>
      <c r="C35" s="92" t="s">
        <v>170</v>
      </c>
      <c r="D35" s="92" t="s">
        <v>25</v>
      </c>
      <c r="E35" s="96">
        <v>4</v>
      </c>
      <c r="F35" s="96">
        <v>3</v>
      </c>
      <c r="G35" s="99">
        <f t="shared" si="0"/>
        <v>12</v>
      </c>
      <c r="H35" s="99" t="str">
        <f t="shared" si="1"/>
        <v>Önemli</v>
      </c>
      <c r="I35" s="97" t="s">
        <v>28</v>
      </c>
      <c r="J35" s="101">
        <v>2</v>
      </c>
      <c r="K35" s="102">
        <v>2</v>
      </c>
      <c r="L35" s="99">
        <f t="shared" si="2"/>
        <v>4</v>
      </c>
      <c r="M35" s="113" t="str">
        <f t="shared" si="3"/>
        <v>Kabul Edilebilir</v>
      </c>
    </row>
    <row r="36" spans="1:13" ht="62.25" customHeight="1">
      <c r="A36" s="154"/>
      <c r="B36" s="92" t="s">
        <v>29</v>
      </c>
      <c r="C36" s="92" t="s">
        <v>30</v>
      </c>
      <c r="D36" s="92" t="s">
        <v>31</v>
      </c>
      <c r="E36" s="96">
        <v>4</v>
      </c>
      <c r="F36" s="96">
        <v>3</v>
      </c>
      <c r="G36" s="99">
        <f t="shared" si="0"/>
        <v>12</v>
      </c>
      <c r="H36" s="99" t="str">
        <f t="shared" si="1"/>
        <v>Önemli</v>
      </c>
      <c r="I36" s="97" t="s">
        <v>32</v>
      </c>
      <c r="J36" s="101">
        <v>2</v>
      </c>
      <c r="K36" s="102">
        <v>2</v>
      </c>
      <c r="L36" s="99">
        <f t="shared" si="2"/>
        <v>4</v>
      </c>
      <c r="M36" s="113" t="str">
        <f t="shared" si="3"/>
        <v>Kabul Edilebilir</v>
      </c>
    </row>
    <row r="37" spans="1:13" ht="50.25" customHeight="1">
      <c r="A37" s="155" t="s">
        <v>127</v>
      </c>
      <c r="B37" s="92" t="s">
        <v>128</v>
      </c>
      <c r="C37" s="92" t="s">
        <v>164</v>
      </c>
      <c r="D37" s="92" t="s">
        <v>112</v>
      </c>
      <c r="E37" s="96">
        <v>5</v>
      </c>
      <c r="F37" s="96">
        <v>4</v>
      </c>
      <c r="G37" s="99">
        <f t="shared" si="0"/>
        <v>20</v>
      </c>
      <c r="H37" s="99" t="str">
        <f t="shared" si="1"/>
        <v>Çok Önemli</v>
      </c>
      <c r="I37" s="97" t="s">
        <v>129</v>
      </c>
      <c r="J37" s="101">
        <v>3</v>
      </c>
      <c r="K37" s="102">
        <v>1</v>
      </c>
      <c r="L37" s="99">
        <f t="shared" si="2"/>
        <v>3</v>
      </c>
      <c r="M37" s="113" t="str">
        <f t="shared" si="3"/>
        <v>Kabul Edilebilir</v>
      </c>
    </row>
    <row r="38" spans="1:13" ht="45.75" customHeight="1">
      <c r="A38" s="153"/>
      <c r="B38" s="92" t="s">
        <v>130</v>
      </c>
      <c r="C38" s="92" t="s">
        <v>164</v>
      </c>
      <c r="D38" s="92" t="s">
        <v>131</v>
      </c>
      <c r="E38" s="96">
        <v>5</v>
      </c>
      <c r="F38" s="96">
        <v>4</v>
      </c>
      <c r="G38" s="99">
        <f>(E38*F38)</f>
        <v>20</v>
      </c>
      <c r="H38" s="99" t="str">
        <f t="shared" si="1"/>
        <v>Çok Önemli</v>
      </c>
      <c r="I38" s="97" t="s">
        <v>132</v>
      </c>
      <c r="J38" s="101">
        <v>3</v>
      </c>
      <c r="K38" s="102">
        <v>1</v>
      </c>
      <c r="L38" s="99">
        <f t="shared" si="2"/>
        <v>3</v>
      </c>
      <c r="M38" s="113" t="str">
        <f t="shared" si="3"/>
        <v>Kabul Edilebilir</v>
      </c>
    </row>
    <row r="39" spans="1:13" ht="45.75" customHeight="1">
      <c r="A39" s="153"/>
      <c r="B39" s="92" t="s">
        <v>133</v>
      </c>
      <c r="C39" s="92" t="s">
        <v>164</v>
      </c>
      <c r="D39" s="92" t="s">
        <v>112</v>
      </c>
      <c r="E39" s="96">
        <v>5</v>
      </c>
      <c r="F39" s="96">
        <v>4</v>
      </c>
      <c r="G39" s="99">
        <f t="shared" si="0"/>
        <v>20</v>
      </c>
      <c r="H39" s="99" t="str">
        <f t="shared" si="1"/>
        <v>Çok Önemli</v>
      </c>
      <c r="I39" s="97" t="s">
        <v>11</v>
      </c>
      <c r="J39" s="101">
        <v>3</v>
      </c>
      <c r="K39" s="102">
        <v>1</v>
      </c>
      <c r="L39" s="99">
        <f t="shared" si="2"/>
        <v>3</v>
      </c>
      <c r="M39" s="113" t="str">
        <f t="shared" si="3"/>
        <v>Kabul Edilebilir</v>
      </c>
    </row>
    <row r="40" spans="1:13" ht="45.75" customHeight="1">
      <c r="A40" s="154"/>
      <c r="B40" s="92" t="s">
        <v>134</v>
      </c>
      <c r="C40" s="92" t="s">
        <v>84</v>
      </c>
      <c r="D40" s="92" t="s">
        <v>83</v>
      </c>
      <c r="E40" s="96">
        <v>4</v>
      </c>
      <c r="F40" s="96">
        <v>4</v>
      </c>
      <c r="G40" s="99">
        <f t="shared" si="0"/>
        <v>16</v>
      </c>
      <c r="H40" s="99" t="str">
        <f t="shared" si="1"/>
        <v>Çok Önemli</v>
      </c>
      <c r="I40" s="97" t="s">
        <v>85</v>
      </c>
      <c r="J40" s="101">
        <v>2</v>
      </c>
      <c r="K40" s="102">
        <v>2</v>
      </c>
      <c r="L40" s="99">
        <f t="shared" si="2"/>
        <v>4</v>
      </c>
      <c r="M40" s="113" t="str">
        <f t="shared" si="3"/>
        <v>Kabul Edilebilir</v>
      </c>
    </row>
    <row r="41" spans="1:13" ht="45.75" customHeight="1">
      <c r="A41" s="92" t="s">
        <v>127</v>
      </c>
      <c r="B41" s="92" t="s">
        <v>124</v>
      </c>
      <c r="C41" s="92" t="s">
        <v>8</v>
      </c>
      <c r="D41" s="92" t="s">
        <v>125</v>
      </c>
      <c r="E41" s="96">
        <v>5</v>
      </c>
      <c r="F41" s="108">
        <v>4</v>
      </c>
      <c r="G41" s="99">
        <f t="shared" si="0"/>
        <v>20</v>
      </c>
      <c r="H41" s="99" t="str">
        <f t="shared" si="1"/>
        <v>Çok Önemli</v>
      </c>
      <c r="I41" s="97" t="s">
        <v>126</v>
      </c>
      <c r="J41" s="101">
        <v>2</v>
      </c>
      <c r="K41" s="102">
        <v>2</v>
      </c>
      <c r="L41" s="99">
        <f t="shared" si="2"/>
        <v>4</v>
      </c>
      <c r="M41" s="113" t="str">
        <f t="shared" si="3"/>
        <v>Kabul Edilebilir</v>
      </c>
    </row>
    <row r="42" spans="1:13" ht="40.5" customHeight="1">
      <c r="A42" s="155" t="s">
        <v>163</v>
      </c>
      <c r="B42" s="92" t="s">
        <v>165</v>
      </c>
      <c r="C42" s="92" t="s">
        <v>164</v>
      </c>
      <c r="D42" s="92" t="s">
        <v>112</v>
      </c>
      <c r="E42" s="96">
        <v>5</v>
      </c>
      <c r="F42" s="96">
        <v>4</v>
      </c>
      <c r="G42" s="99">
        <f t="shared" si="0"/>
        <v>20</v>
      </c>
      <c r="H42" s="99" t="str">
        <f t="shared" si="1"/>
        <v>Çok Önemli</v>
      </c>
      <c r="I42" s="97" t="s">
        <v>109</v>
      </c>
      <c r="J42" s="101">
        <v>3</v>
      </c>
      <c r="K42" s="102">
        <v>1</v>
      </c>
      <c r="L42" s="99">
        <f t="shared" si="2"/>
        <v>3</v>
      </c>
      <c r="M42" s="113" t="str">
        <f t="shared" si="3"/>
        <v>Kabul Edilebilir</v>
      </c>
    </row>
    <row r="43" spans="1:13" ht="52.5" customHeight="1">
      <c r="A43" s="153"/>
      <c r="B43" s="103" t="s">
        <v>110</v>
      </c>
      <c r="C43" s="92" t="s">
        <v>164</v>
      </c>
      <c r="D43" s="92" t="s">
        <v>111</v>
      </c>
      <c r="E43" s="109">
        <v>5</v>
      </c>
      <c r="F43" s="109">
        <v>4</v>
      </c>
      <c r="G43" s="99">
        <f t="shared" si="0"/>
        <v>20</v>
      </c>
      <c r="H43" s="99" t="str">
        <f t="shared" si="1"/>
        <v>Çok Önemli</v>
      </c>
      <c r="I43" s="97" t="s">
        <v>113</v>
      </c>
      <c r="J43" s="101">
        <v>3</v>
      </c>
      <c r="K43" s="102">
        <v>1</v>
      </c>
      <c r="L43" s="99">
        <f t="shared" si="2"/>
        <v>3</v>
      </c>
      <c r="M43" s="113" t="str">
        <f>IF(L43&gt;=16,"Çok Önemli",IF(L43&gt;=10,"Önemli",IF(L43&gt;=5,"Orta",IF(L43&gt;=1,"Kabul Edilebilir",))))</f>
        <v>Kabul Edilebilir</v>
      </c>
    </row>
    <row r="44" spans="1:13" ht="38.25" customHeight="1">
      <c r="A44" s="153"/>
      <c r="B44" s="103" t="s">
        <v>114</v>
      </c>
      <c r="C44" s="92" t="s">
        <v>8</v>
      </c>
      <c r="D44" s="92" t="s">
        <v>112</v>
      </c>
      <c r="E44" s="109">
        <v>5</v>
      </c>
      <c r="F44" s="109">
        <v>4</v>
      </c>
      <c r="G44" s="99">
        <f t="shared" si="0"/>
        <v>20</v>
      </c>
      <c r="H44" s="99" t="str">
        <f t="shared" si="1"/>
        <v>Çok Önemli</v>
      </c>
      <c r="I44" s="97" t="s">
        <v>115</v>
      </c>
      <c r="J44" s="101">
        <v>3</v>
      </c>
      <c r="K44" s="102">
        <v>1</v>
      </c>
      <c r="L44" s="99">
        <f t="shared" si="2"/>
        <v>3</v>
      </c>
      <c r="M44" s="113" t="str">
        <f t="shared" si="3"/>
        <v>Kabul Edilebilir</v>
      </c>
    </row>
    <row r="45" spans="1:13" ht="42.75" customHeight="1">
      <c r="A45" s="153"/>
      <c r="B45" s="103" t="s">
        <v>116</v>
      </c>
      <c r="C45" s="92" t="s">
        <v>8</v>
      </c>
      <c r="D45" s="92" t="s">
        <v>119</v>
      </c>
      <c r="E45" s="109">
        <v>5</v>
      </c>
      <c r="F45" s="109">
        <v>4</v>
      </c>
      <c r="G45" s="99">
        <f t="shared" si="0"/>
        <v>20</v>
      </c>
      <c r="H45" s="99" t="str">
        <f t="shared" si="1"/>
        <v>Çok Önemli</v>
      </c>
      <c r="I45" s="97" t="s">
        <v>117</v>
      </c>
      <c r="J45" s="101">
        <v>3</v>
      </c>
      <c r="K45" s="102">
        <v>1</v>
      </c>
      <c r="L45" s="99">
        <f t="shared" si="2"/>
        <v>3</v>
      </c>
      <c r="M45" s="113" t="str">
        <f t="shared" si="3"/>
        <v>Kabul Edilebilir</v>
      </c>
    </row>
    <row r="46" spans="1:13" ht="63.75" customHeight="1">
      <c r="A46" s="153"/>
      <c r="B46" s="103" t="s">
        <v>118</v>
      </c>
      <c r="C46" s="92" t="s">
        <v>234</v>
      </c>
      <c r="D46" s="92" t="s">
        <v>120</v>
      </c>
      <c r="E46" s="109">
        <v>5</v>
      </c>
      <c r="F46" s="109">
        <v>4</v>
      </c>
      <c r="G46" s="99">
        <f t="shared" si="0"/>
        <v>20</v>
      </c>
      <c r="H46" s="99" t="str">
        <f t="shared" si="1"/>
        <v>Çok Önemli</v>
      </c>
      <c r="I46" s="92" t="s">
        <v>121</v>
      </c>
      <c r="J46" s="101">
        <v>3</v>
      </c>
      <c r="K46" s="102">
        <v>1</v>
      </c>
      <c r="L46" s="99">
        <f t="shared" si="2"/>
        <v>3</v>
      </c>
      <c r="M46" s="113" t="str">
        <f t="shared" si="3"/>
        <v>Kabul Edilebilir</v>
      </c>
    </row>
    <row r="47" spans="1:13" ht="41.25" customHeight="1">
      <c r="A47" s="153"/>
      <c r="B47" s="93" t="s">
        <v>122</v>
      </c>
      <c r="C47" s="92" t="s">
        <v>164</v>
      </c>
      <c r="D47" s="92" t="s">
        <v>112</v>
      </c>
      <c r="E47" s="108">
        <v>5</v>
      </c>
      <c r="F47" s="108">
        <v>4</v>
      </c>
      <c r="G47" s="99">
        <f t="shared" si="0"/>
        <v>20</v>
      </c>
      <c r="H47" s="99" t="str">
        <f t="shared" si="1"/>
        <v>Çok Önemli</v>
      </c>
      <c r="I47" s="97" t="s">
        <v>123</v>
      </c>
      <c r="J47" s="101">
        <v>3</v>
      </c>
      <c r="K47" s="102">
        <v>1</v>
      </c>
      <c r="L47" s="99">
        <f t="shared" si="2"/>
        <v>3</v>
      </c>
      <c r="M47" s="113" t="str">
        <f t="shared" si="3"/>
        <v>Kabul Edilebilir</v>
      </c>
    </row>
    <row r="48" spans="1:13" ht="41.25" customHeight="1">
      <c r="A48" s="154"/>
      <c r="B48" s="93" t="s">
        <v>124</v>
      </c>
      <c r="C48" s="92" t="s">
        <v>8</v>
      </c>
      <c r="D48" s="92" t="s">
        <v>125</v>
      </c>
      <c r="E48" s="96">
        <v>5</v>
      </c>
      <c r="F48" s="108">
        <v>4</v>
      </c>
      <c r="G48" s="99">
        <f t="shared" si="0"/>
        <v>20</v>
      </c>
      <c r="H48" s="99" t="str">
        <f t="shared" si="1"/>
        <v>Çok Önemli</v>
      </c>
      <c r="I48" s="97" t="s">
        <v>126</v>
      </c>
      <c r="J48" s="101">
        <v>3</v>
      </c>
      <c r="K48" s="102">
        <v>1</v>
      </c>
      <c r="L48" s="99">
        <f t="shared" si="2"/>
        <v>3</v>
      </c>
      <c r="M48" s="113" t="str">
        <f t="shared" si="3"/>
        <v>Kabul Edilebilir</v>
      </c>
    </row>
    <row r="49" spans="1:13" ht="59.25" customHeight="1">
      <c r="A49" s="155" t="s">
        <v>86</v>
      </c>
      <c r="B49" s="93" t="s">
        <v>88</v>
      </c>
      <c r="C49" s="92" t="s">
        <v>164</v>
      </c>
      <c r="D49" s="92" t="s">
        <v>112</v>
      </c>
      <c r="E49" s="96">
        <v>5</v>
      </c>
      <c r="F49" s="108">
        <v>4</v>
      </c>
      <c r="G49" s="99">
        <f t="shared" si="0"/>
        <v>20</v>
      </c>
      <c r="H49" s="99" t="str">
        <f t="shared" si="1"/>
        <v>Çok Önemli</v>
      </c>
      <c r="I49" s="97" t="s">
        <v>89</v>
      </c>
      <c r="J49" s="101">
        <v>3</v>
      </c>
      <c r="K49" s="102">
        <v>1</v>
      </c>
      <c r="L49" s="99">
        <f t="shared" si="2"/>
        <v>3</v>
      </c>
      <c r="M49" s="113" t="str">
        <f t="shared" si="3"/>
        <v>Kabul Edilebilir</v>
      </c>
    </row>
    <row r="50" spans="1:13" ht="66.75" customHeight="1">
      <c r="A50" s="154"/>
      <c r="B50" s="93" t="s">
        <v>90</v>
      </c>
      <c r="C50" s="92" t="s">
        <v>8</v>
      </c>
      <c r="D50" s="92" t="s">
        <v>112</v>
      </c>
      <c r="E50" s="96">
        <v>5</v>
      </c>
      <c r="F50" s="108">
        <v>3</v>
      </c>
      <c r="G50" s="99">
        <f t="shared" si="0"/>
        <v>15</v>
      </c>
      <c r="H50" s="99" t="str">
        <f t="shared" si="1"/>
        <v>Önemli</v>
      </c>
      <c r="I50" s="97" t="s">
        <v>91</v>
      </c>
      <c r="J50" s="101">
        <v>3</v>
      </c>
      <c r="K50" s="102">
        <v>1</v>
      </c>
      <c r="L50" s="99">
        <f t="shared" si="2"/>
        <v>3</v>
      </c>
      <c r="M50" s="113" t="str">
        <f t="shared" si="3"/>
        <v>Kabul Edilebilir</v>
      </c>
    </row>
    <row r="51" spans="1:13" ht="61.5" customHeight="1">
      <c r="A51" s="155" t="s">
        <v>86</v>
      </c>
      <c r="B51" s="93" t="s">
        <v>92</v>
      </c>
      <c r="C51" s="92" t="s">
        <v>164</v>
      </c>
      <c r="D51" s="92" t="s">
        <v>112</v>
      </c>
      <c r="E51" s="96">
        <v>5</v>
      </c>
      <c r="F51" s="108">
        <v>4</v>
      </c>
      <c r="G51" s="99">
        <f t="shared" si="0"/>
        <v>20</v>
      </c>
      <c r="H51" s="99" t="str">
        <f t="shared" si="1"/>
        <v>Çok Önemli</v>
      </c>
      <c r="I51" s="97" t="s">
        <v>93</v>
      </c>
      <c r="J51" s="101">
        <v>5</v>
      </c>
      <c r="K51" s="102">
        <v>2</v>
      </c>
      <c r="L51" s="99">
        <f t="shared" si="2"/>
        <v>10</v>
      </c>
      <c r="M51" s="113" t="str">
        <f t="shared" si="3"/>
        <v>Önemli</v>
      </c>
    </row>
    <row r="52" spans="1:13" ht="56.25" customHeight="1">
      <c r="A52" s="154"/>
      <c r="B52" s="93" t="s">
        <v>12</v>
      </c>
      <c r="C52" s="92" t="s">
        <v>8</v>
      </c>
      <c r="D52" s="92" t="s">
        <v>119</v>
      </c>
      <c r="E52" s="96">
        <v>5</v>
      </c>
      <c r="F52" s="108">
        <v>4</v>
      </c>
      <c r="G52" s="99">
        <f t="shared" si="0"/>
        <v>20</v>
      </c>
      <c r="H52" s="99" t="str">
        <f t="shared" si="1"/>
        <v>Çok Önemli</v>
      </c>
      <c r="I52" s="97" t="s">
        <v>94</v>
      </c>
      <c r="J52" s="101">
        <v>3</v>
      </c>
      <c r="K52" s="102">
        <v>1</v>
      </c>
      <c r="L52" s="99">
        <f t="shared" si="2"/>
        <v>3</v>
      </c>
      <c r="M52" s="113" t="str">
        <f t="shared" si="3"/>
        <v>Kabul Edilebilir</v>
      </c>
    </row>
    <row r="53" spans="1:13" ht="41.25" customHeight="1">
      <c r="A53" s="155" t="s">
        <v>95</v>
      </c>
      <c r="B53" s="93" t="s">
        <v>96</v>
      </c>
      <c r="C53" s="92" t="s">
        <v>164</v>
      </c>
      <c r="D53" s="92" t="s">
        <v>119</v>
      </c>
      <c r="E53" s="96">
        <v>5</v>
      </c>
      <c r="F53" s="108">
        <v>4</v>
      </c>
      <c r="G53" s="99">
        <f t="shared" si="0"/>
        <v>20</v>
      </c>
      <c r="H53" s="99" t="str">
        <f t="shared" si="1"/>
        <v>Çok Önemli</v>
      </c>
      <c r="I53" s="97" t="s">
        <v>97</v>
      </c>
      <c r="J53" s="101">
        <v>3</v>
      </c>
      <c r="K53" s="102">
        <v>1</v>
      </c>
      <c r="L53" s="99">
        <f t="shared" si="2"/>
        <v>3</v>
      </c>
      <c r="M53" s="113" t="str">
        <f t="shared" si="3"/>
        <v>Kabul Edilebilir</v>
      </c>
    </row>
    <row r="54" spans="1:13" ht="75" customHeight="1">
      <c r="A54" s="153"/>
      <c r="B54" s="93" t="s">
        <v>98</v>
      </c>
      <c r="C54" s="92" t="s">
        <v>13</v>
      </c>
      <c r="D54" s="92" t="s">
        <v>119</v>
      </c>
      <c r="E54" s="96">
        <v>5</v>
      </c>
      <c r="F54" s="108">
        <v>4</v>
      </c>
      <c r="G54" s="99">
        <f t="shared" si="0"/>
        <v>20</v>
      </c>
      <c r="H54" s="99" t="str">
        <f t="shared" si="1"/>
        <v>Çok Önemli</v>
      </c>
      <c r="I54" s="97" t="s">
        <v>99</v>
      </c>
      <c r="J54" s="101">
        <v>3</v>
      </c>
      <c r="K54" s="102">
        <v>1</v>
      </c>
      <c r="L54" s="99">
        <f t="shared" si="2"/>
        <v>3</v>
      </c>
      <c r="M54" s="113" t="str">
        <f t="shared" si="3"/>
        <v>Kabul Edilebilir</v>
      </c>
    </row>
    <row r="55" spans="1:13" ht="56.25" customHeight="1">
      <c r="A55" s="153"/>
      <c r="B55" s="93" t="s">
        <v>100</v>
      </c>
      <c r="C55" s="92" t="s">
        <v>8</v>
      </c>
      <c r="D55" s="92" t="s">
        <v>119</v>
      </c>
      <c r="E55" s="96">
        <v>5</v>
      </c>
      <c r="F55" s="108">
        <v>4</v>
      </c>
      <c r="G55" s="99">
        <f t="shared" si="0"/>
        <v>20</v>
      </c>
      <c r="H55" s="99" t="str">
        <f t="shared" si="1"/>
        <v>Çok Önemli</v>
      </c>
      <c r="I55" s="97" t="s">
        <v>101</v>
      </c>
      <c r="J55" s="101">
        <v>3</v>
      </c>
      <c r="K55" s="102">
        <v>1</v>
      </c>
      <c r="L55" s="99">
        <f t="shared" si="2"/>
        <v>3</v>
      </c>
      <c r="M55" s="113" t="str">
        <f t="shared" si="3"/>
        <v>Kabul Edilebilir</v>
      </c>
    </row>
    <row r="56" spans="1:13" ht="27" customHeight="1">
      <c r="A56" s="154"/>
      <c r="B56" s="93" t="s">
        <v>104</v>
      </c>
      <c r="C56" s="92" t="s">
        <v>102</v>
      </c>
      <c r="D56" s="92" t="s">
        <v>103</v>
      </c>
      <c r="E56" s="96">
        <v>4</v>
      </c>
      <c r="F56" s="108">
        <v>4</v>
      </c>
      <c r="G56" s="99">
        <f t="shared" si="0"/>
        <v>16</v>
      </c>
      <c r="H56" s="99" t="str">
        <f t="shared" si="1"/>
        <v>Çok Önemli</v>
      </c>
      <c r="I56" s="97" t="s">
        <v>105</v>
      </c>
      <c r="J56" s="101">
        <v>2</v>
      </c>
      <c r="K56" s="102">
        <v>2</v>
      </c>
      <c r="L56" s="99">
        <f t="shared" si="2"/>
        <v>4</v>
      </c>
      <c r="M56" s="113" t="str">
        <f t="shared" si="3"/>
        <v>Kabul Edilebilir</v>
      </c>
    </row>
    <row r="57" spans="1:13" ht="36" customHeight="1">
      <c r="A57" s="155" t="s">
        <v>19</v>
      </c>
      <c r="B57" s="93" t="s">
        <v>107</v>
      </c>
      <c r="C57" s="92" t="s">
        <v>106</v>
      </c>
      <c r="D57" s="92" t="s">
        <v>108</v>
      </c>
      <c r="E57" s="96">
        <v>5</v>
      </c>
      <c r="F57" s="108">
        <v>3</v>
      </c>
      <c r="G57" s="99">
        <f t="shared" si="0"/>
        <v>15</v>
      </c>
      <c r="H57" s="99" t="str">
        <f t="shared" si="1"/>
        <v>Önemli</v>
      </c>
      <c r="I57" s="97" t="s">
        <v>49</v>
      </c>
      <c r="J57" s="101">
        <v>2</v>
      </c>
      <c r="K57" s="102">
        <v>2</v>
      </c>
      <c r="L57" s="99">
        <f t="shared" si="2"/>
        <v>4</v>
      </c>
      <c r="M57" s="113" t="str">
        <f t="shared" si="3"/>
        <v>Kabul Edilebilir</v>
      </c>
    </row>
    <row r="58" spans="1:13" ht="33.75" customHeight="1">
      <c r="A58" s="153"/>
      <c r="B58" s="93" t="s">
        <v>50</v>
      </c>
      <c r="C58" s="92" t="s">
        <v>106</v>
      </c>
      <c r="D58" s="92" t="s">
        <v>51</v>
      </c>
      <c r="E58" s="96">
        <v>5</v>
      </c>
      <c r="F58" s="108">
        <v>3</v>
      </c>
      <c r="G58" s="99">
        <f t="shared" si="0"/>
        <v>15</v>
      </c>
      <c r="H58" s="99" t="str">
        <f t="shared" si="1"/>
        <v>Önemli</v>
      </c>
      <c r="I58" s="97" t="s">
        <v>52</v>
      </c>
      <c r="J58" s="101">
        <v>2</v>
      </c>
      <c r="K58" s="102">
        <v>2</v>
      </c>
      <c r="L58" s="99">
        <f t="shared" si="2"/>
        <v>4</v>
      </c>
      <c r="M58" s="113" t="str">
        <f t="shared" si="3"/>
        <v>Kabul Edilebilir</v>
      </c>
    </row>
    <row r="59" spans="1:13" ht="36.75" customHeight="1">
      <c r="A59" s="154"/>
      <c r="B59" s="93" t="s">
        <v>53</v>
      </c>
      <c r="C59" s="92" t="s">
        <v>54</v>
      </c>
      <c r="D59" s="92" t="s">
        <v>235</v>
      </c>
      <c r="E59" s="96">
        <v>5</v>
      </c>
      <c r="F59" s="108">
        <v>3</v>
      </c>
      <c r="G59" s="99">
        <f t="shared" si="0"/>
        <v>15</v>
      </c>
      <c r="H59" s="99" t="str">
        <f t="shared" si="1"/>
        <v>Önemli</v>
      </c>
      <c r="I59" s="97" t="s">
        <v>55</v>
      </c>
      <c r="J59" s="101">
        <v>2</v>
      </c>
      <c r="K59" s="102">
        <v>2</v>
      </c>
      <c r="L59" s="99">
        <f>(J59*K59)</f>
        <v>4</v>
      </c>
      <c r="M59" s="113" t="str">
        <f t="shared" si="3"/>
        <v>Kabul Edilebilir</v>
      </c>
    </row>
    <row r="60" spans="1:13" ht="48.75" customHeight="1">
      <c r="A60" s="155" t="s">
        <v>56</v>
      </c>
      <c r="B60" s="93" t="s">
        <v>57</v>
      </c>
      <c r="C60" s="92" t="s">
        <v>106</v>
      </c>
      <c r="D60" s="92" t="s">
        <v>58</v>
      </c>
      <c r="E60" s="96">
        <v>5</v>
      </c>
      <c r="F60" s="108">
        <v>3</v>
      </c>
      <c r="G60" s="99">
        <f t="shared" si="0"/>
        <v>15</v>
      </c>
      <c r="H60" s="99" t="str">
        <f t="shared" si="1"/>
        <v>Önemli</v>
      </c>
      <c r="I60" s="97" t="s">
        <v>59</v>
      </c>
      <c r="J60" s="101">
        <v>2</v>
      </c>
      <c r="K60" s="102">
        <v>2</v>
      </c>
      <c r="L60" s="99">
        <f t="shared" si="2"/>
        <v>4</v>
      </c>
      <c r="M60" s="113" t="str">
        <f t="shared" si="3"/>
        <v>Kabul Edilebilir</v>
      </c>
    </row>
    <row r="61" spans="1:13" ht="36.75" customHeight="1">
      <c r="A61" s="154"/>
      <c r="B61" s="93" t="s">
        <v>60</v>
      </c>
      <c r="C61" s="92" t="s">
        <v>61</v>
      </c>
      <c r="D61" s="92" t="s">
        <v>62</v>
      </c>
      <c r="E61" s="96">
        <v>4</v>
      </c>
      <c r="F61" s="108">
        <v>3</v>
      </c>
      <c r="G61" s="99">
        <f t="shared" si="0"/>
        <v>12</v>
      </c>
      <c r="H61" s="99" t="str">
        <f t="shared" si="1"/>
        <v>Önemli</v>
      </c>
      <c r="I61" s="97" t="s">
        <v>63</v>
      </c>
      <c r="J61" s="101">
        <v>4</v>
      </c>
      <c r="K61" s="102">
        <v>1</v>
      </c>
      <c r="L61" s="99">
        <f t="shared" si="2"/>
        <v>4</v>
      </c>
      <c r="M61" s="113" t="str">
        <f t="shared" si="3"/>
        <v>Kabul Edilebilir</v>
      </c>
    </row>
    <row r="62" spans="1:13" ht="36.75" customHeight="1">
      <c r="A62" s="155" t="s">
        <v>56</v>
      </c>
      <c r="B62" s="93" t="s">
        <v>64</v>
      </c>
      <c r="C62" s="92" t="s">
        <v>65</v>
      </c>
      <c r="D62" s="92" t="s">
        <v>235</v>
      </c>
      <c r="E62" s="96">
        <v>4</v>
      </c>
      <c r="F62" s="108">
        <v>3</v>
      </c>
      <c r="G62" s="99">
        <f t="shared" si="0"/>
        <v>12</v>
      </c>
      <c r="H62" s="99" t="str">
        <f t="shared" si="1"/>
        <v>Önemli</v>
      </c>
      <c r="I62" s="97" t="s">
        <v>66</v>
      </c>
      <c r="J62" s="101">
        <v>4</v>
      </c>
      <c r="K62" s="102">
        <v>1</v>
      </c>
      <c r="L62" s="99">
        <f t="shared" si="2"/>
        <v>4</v>
      </c>
      <c r="M62" s="113" t="str">
        <f t="shared" si="3"/>
        <v>Kabul Edilebilir</v>
      </c>
    </row>
    <row r="63" spans="1:13" ht="36.75" customHeight="1">
      <c r="A63" s="153"/>
      <c r="B63" s="93" t="s">
        <v>67</v>
      </c>
      <c r="C63" s="92" t="s">
        <v>106</v>
      </c>
      <c r="D63" s="92" t="s">
        <v>62</v>
      </c>
      <c r="E63" s="96">
        <v>5</v>
      </c>
      <c r="F63" s="108">
        <v>3</v>
      </c>
      <c r="G63" s="99">
        <f t="shared" si="0"/>
        <v>15</v>
      </c>
      <c r="H63" s="99" t="str">
        <f t="shared" si="1"/>
        <v>Önemli</v>
      </c>
      <c r="I63" s="97" t="s">
        <v>68</v>
      </c>
      <c r="J63" s="101">
        <v>2</v>
      </c>
      <c r="K63" s="102">
        <v>2</v>
      </c>
      <c r="L63" s="99">
        <f t="shared" si="2"/>
        <v>4</v>
      </c>
      <c r="M63" s="113" t="str">
        <f t="shared" si="3"/>
        <v>Kabul Edilebilir</v>
      </c>
    </row>
    <row r="64" spans="1:13" ht="36.75" customHeight="1">
      <c r="A64" s="153"/>
      <c r="B64" s="93" t="s">
        <v>69</v>
      </c>
      <c r="C64" s="92" t="s">
        <v>106</v>
      </c>
      <c r="D64" s="92" t="s">
        <v>70</v>
      </c>
      <c r="E64" s="96">
        <v>5</v>
      </c>
      <c r="F64" s="108">
        <v>3</v>
      </c>
      <c r="G64" s="99">
        <f t="shared" si="0"/>
        <v>15</v>
      </c>
      <c r="H64" s="99" t="str">
        <f t="shared" si="1"/>
        <v>Önemli</v>
      </c>
      <c r="I64" s="97" t="s">
        <v>71</v>
      </c>
      <c r="J64" s="101">
        <v>2</v>
      </c>
      <c r="K64" s="102">
        <v>2</v>
      </c>
      <c r="L64" s="99">
        <f t="shared" si="2"/>
        <v>4</v>
      </c>
      <c r="M64" s="113" t="str">
        <f t="shared" si="3"/>
        <v>Kabul Edilebilir</v>
      </c>
    </row>
    <row r="65" spans="1:13" ht="36.75" customHeight="1">
      <c r="A65" s="153"/>
      <c r="B65" s="93" t="s">
        <v>72</v>
      </c>
      <c r="C65" s="92" t="s">
        <v>73</v>
      </c>
      <c r="D65" s="92" t="s">
        <v>235</v>
      </c>
      <c r="E65" s="96">
        <v>4</v>
      </c>
      <c r="F65" s="108">
        <v>4</v>
      </c>
      <c r="G65" s="99">
        <f t="shared" si="0"/>
        <v>16</v>
      </c>
      <c r="H65" s="99" t="str">
        <f t="shared" si="1"/>
        <v>Çok Önemli</v>
      </c>
      <c r="I65" s="97" t="s">
        <v>74</v>
      </c>
      <c r="J65" s="101">
        <v>2</v>
      </c>
      <c r="K65" s="102">
        <v>1</v>
      </c>
      <c r="L65" s="99">
        <f t="shared" si="2"/>
        <v>2</v>
      </c>
      <c r="M65" s="113" t="str">
        <f t="shared" si="3"/>
        <v>Kabul Edilebilir</v>
      </c>
    </row>
    <row r="66" spans="1:13" ht="49.5" customHeight="1">
      <c r="A66" s="153"/>
      <c r="B66" s="93" t="s">
        <v>75</v>
      </c>
      <c r="C66" s="92" t="s">
        <v>73</v>
      </c>
      <c r="D66" s="92" t="s">
        <v>76</v>
      </c>
      <c r="E66" s="96">
        <v>4</v>
      </c>
      <c r="F66" s="108">
        <v>3</v>
      </c>
      <c r="G66" s="99">
        <f t="shared" si="0"/>
        <v>12</v>
      </c>
      <c r="H66" s="99" t="str">
        <f t="shared" si="1"/>
        <v>Önemli</v>
      </c>
      <c r="I66" s="97" t="s">
        <v>77</v>
      </c>
      <c r="J66" s="101">
        <v>2</v>
      </c>
      <c r="K66" s="102">
        <v>1</v>
      </c>
      <c r="L66" s="99">
        <f t="shared" si="2"/>
        <v>2</v>
      </c>
      <c r="M66" s="113" t="str">
        <f t="shared" si="3"/>
        <v>Kabul Edilebilir</v>
      </c>
    </row>
    <row r="67" spans="1:13" ht="52.5" customHeight="1">
      <c r="A67" s="154"/>
      <c r="B67" s="93" t="s">
        <v>78</v>
      </c>
      <c r="C67" s="92" t="s">
        <v>73</v>
      </c>
      <c r="D67" s="92" t="s">
        <v>76</v>
      </c>
      <c r="E67" s="96">
        <v>4</v>
      </c>
      <c r="F67" s="108">
        <v>3</v>
      </c>
      <c r="G67" s="99">
        <f t="shared" si="0"/>
        <v>12</v>
      </c>
      <c r="H67" s="99" t="str">
        <f t="shared" si="1"/>
        <v>Önemli</v>
      </c>
      <c r="I67" s="97" t="s">
        <v>79</v>
      </c>
      <c r="J67" s="101">
        <v>2</v>
      </c>
      <c r="K67" s="102">
        <v>1</v>
      </c>
      <c r="L67" s="99">
        <f t="shared" si="2"/>
        <v>2</v>
      </c>
      <c r="M67" s="113" t="str">
        <f t="shared" si="3"/>
        <v>Kabul Edilebilir</v>
      </c>
    </row>
    <row r="68" spans="1:13" ht="45" customHeight="1">
      <c r="A68" s="92" t="s">
        <v>80</v>
      </c>
      <c r="B68" s="93" t="s">
        <v>81</v>
      </c>
      <c r="C68" s="92" t="s">
        <v>82</v>
      </c>
      <c r="D68" s="92" t="s">
        <v>20</v>
      </c>
      <c r="E68" s="96">
        <v>4</v>
      </c>
      <c r="F68" s="108">
        <v>4</v>
      </c>
      <c r="G68" s="99">
        <f t="shared" si="0"/>
        <v>16</v>
      </c>
      <c r="H68" s="99" t="str">
        <f t="shared" si="1"/>
        <v>Çok Önemli</v>
      </c>
      <c r="I68" s="97" t="s">
        <v>14</v>
      </c>
      <c r="J68" s="101">
        <v>4</v>
      </c>
      <c r="K68" s="102">
        <v>1</v>
      </c>
      <c r="L68" s="99">
        <f t="shared" si="2"/>
        <v>4</v>
      </c>
      <c r="M68" s="113" t="str">
        <f t="shared" si="3"/>
        <v>Kabul Edilebilir</v>
      </c>
    </row>
    <row r="69" spans="1:13" ht="56.25" customHeight="1">
      <c r="A69" s="92"/>
      <c r="B69" s="93"/>
      <c r="C69" s="92"/>
      <c r="D69" s="92"/>
      <c r="E69" s="96"/>
      <c r="F69" s="108"/>
      <c r="G69" s="99">
        <f t="shared" si="0"/>
        <v>0</v>
      </c>
      <c r="H69" s="99">
        <f t="shared" si="1"/>
        <v>0</v>
      </c>
      <c r="I69" s="97"/>
      <c r="J69" s="101"/>
      <c r="K69" s="102"/>
      <c r="L69" s="99">
        <f t="shared" si="2"/>
        <v>0</v>
      </c>
      <c r="M69" s="113">
        <f t="shared" si="3"/>
        <v>0</v>
      </c>
    </row>
    <row r="70" spans="1:13" ht="56.25" customHeight="1">
      <c r="A70" s="92"/>
      <c r="B70" s="93"/>
      <c r="C70" s="92"/>
      <c r="D70" s="92"/>
      <c r="E70" s="96"/>
      <c r="F70" s="108"/>
      <c r="G70" s="99">
        <f t="shared" si="0"/>
        <v>0</v>
      </c>
      <c r="H70" s="99">
        <f t="shared" si="1"/>
        <v>0</v>
      </c>
      <c r="I70" s="97"/>
      <c r="J70" s="101"/>
      <c r="K70" s="102"/>
      <c r="L70" s="99">
        <f t="shared" si="2"/>
        <v>0</v>
      </c>
      <c r="M70" s="113">
        <f t="shared" si="3"/>
        <v>0</v>
      </c>
    </row>
    <row r="71" spans="7:9" ht="26.25" customHeight="1">
      <c r="G71" s="122" t="s">
        <v>277</v>
      </c>
      <c r="H71" s="114" t="s">
        <v>269</v>
      </c>
      <c r="I71" s="118" t="s">
        <v>276</v>
      </c>
    </row>
    <row r="72" spans="7:9" ht="29.25" customHeight="1">
      <c r="G72" s="123" t="s">
        <v>231</v>
      </c>
      <c r="H72" s="115" t="s">
        <v>258</v>
      </c>
      <c r="I72" s="119" t="s">
        <v>275</v>
      </c>
    </row>
    <row r="73" spans="7:9" ht="28.5" customHeight="1">
      <c r="G73" s="124" t="s">
        <v>233</v>
      </c>
      <c r="H73" s="116" t="s">
        <v>270</v>
      </c>
      <c r="I73" s="120" t="s">
        <v>274</v>
      </c>
    </row>
    <row r="74" spans="7:9" ht="35.25" customHeight="1">
      <c r="G74" s="125" t="s">
        <v>232</v>
      </c>
      <c r="H74" s="117" t="s">
        <v>271</v>
      </c>
      <c r="I74" s="121" t="s">
        <v>273</v>
      </c>
    </row>
  </sheetData>
  <sheetProtection/>
  <mergeCells count="21">
    <mergeCell ref="A62:A67"/>
    <mergeCell ref="A37:A40"/>
    <mergeCell ref="A42:A48"/>
    <mergeCell ref="A49:A50"/>
    <mergeCell ref="A51:A52"/>
    <mergeCell ref="A53:A56"/>
    <mergeCell ref="A57:A59"/>
    <mergeCell ref="A3:A9"/>
    <mergeCell ref="A11:A14"/>
    <mergeCell ref="A15:A17"/>
    <mergeCell ref="A19:A29"/>
    <mergeCell ref="A30:A36"/>
    <mergeCell ref="A60:A61"/>
    <mergeCell ref="D1:D2"/>
    <mergeCell ref="E1:H1"/>
    <mergeCell ref="I1:I2"/>
    <mergeCell ref="J1:M1"/>
    <mergeCell ref="A1:A2"/>
    <mergeCell ref="B1:B2"/>
    <mergeCell ref="C1:C2"/>
  </mergeCells>
  <conditionalFormatting sqref="G3:G70 L3:L70">
    <cfRule type="cellIs" priority="199" dxfId="2" operator="between" stopIfTrue="1">
      <formula>16</formula>
      <formula>25</formula>
    </cfRule>
    <cfRule type="cellIs" priority="200" dxfId="7" operator="between" stopIfTrue="1">
      <formula>10</formula>
      <formula>16</formula>
    </cfRule>
    <cfRule type="cellIs" priority="201" dxfId="6" operator="between" stopIfTrue="1">
      <formula>5</formula>
      <formula>9</formula>
    </cfRule>
  </conditionalFormatting>
  <conditionalFormatting sqref="H3:H70 M3:M70">
    <cfRule type="cellIs" priority="2674" dxfId="2" operator="equal" stopIfTrue="1">
      <formula>$H$74</formula>
    </cfRule>
    <cfRule type="cellIs" priority="2675" dxfId="7" operator="equal" stopIfTrue="1">
      <formula>$H$73</formula>
    </cfRule>
    <cfRule type="cellIs" priority="2676" dxfId="6" operator="equal" stopIfTrue="1">
      <formula>$H$72</formula>
    </cfRule>
  </conditionalFormatting>
  <printOptions/>
  <pageMargins left="0.7086614173228347" right="0.08529411764705883" top="1.3541666666666667" bottom="0.9125" header="0.31496062992125984" footer="0.31496062992125984"/>
  <pageSetup fitToHeight="0" fitToWidth="1" horizontalDpi="600" verticalDpi="600" orientation="landscape" paperSize="9" scale="85" r:id="rId1"/>
  <headerFooter>
    <oddHeader>&amp;L&amp;"Arial,Kalın"&amp;11FİRMA ADI: 
&amp;C&amp;"Arial,Kalın"&amp;16
İSG TEHLİKELERİ 
RİSK DEĞERLENDİRME FORMU</oddHeader>
    <oddFooter>&amp;L&amp;P&amp;CBu risk değerlendirme raporu sadece &amp;"Arial,Kalın"SUADA TRM. HAV. İN. TAAH. TAŞ. OTO. OTO. KRL. EML. LOK. İÇ PAZ. İTH. İHR. TİC.TUR. SAN. LTD. ŞTİ.&amp;"Arial,Normal" için hazırlanmıştır. 
Kopyalanıp çoğaltılamaz, imzasız ve mühürsüz geçersizdir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view="pageLayout" zoomScaleSheetLayoutView="100" workbookViewId="0" topLeftCell="B37">
      <selection activeCell="B10" sqref="B10"/>
    </sheetView>
  </sheetViews>
  <sheetFormatPr defaultColWidth="9.00390625" defaultRowHeight="19.5" customHeight="1"/>
  <cols>
    <col min="1" max="1" width="8.8515625" style="4" customWidth="1"/>
    <col min="2" max="2" width="23.8515625" style="4" customWidth="1"/>
    <col min="3" max="3" width="16.8515625" style="4" customWidth="1"/>
    <col min="4" max="6" width="3.7109375" style="4" bestFit="1" customWidth="1"/>
    <col min="7" max="8" width="25.421875" style="4" customWidth="1"/>
    <col min="9" max="11" width="3.7109375" style="4" customWidth="1"/>
    <col min="12" max="12" width="12.7109375" style="4" customWidth="1"/>
    <col min="13" max="13" width="24.140625" style="4" customWidth="1"/>
    <col min="14" max="16" width="3.7109375" style="4" customWidth="1"/>
    <col min="17" max="17" width="12.7109375" style="4" customWidth="1"/>
    <col min="18" max="16384" width="9.00390625" style="4" customWidth="1"/>
  </cols>
  <sheetData>
    <row r="1" spans="1:17" ht="34.5" customHeight="1" thickBot="1">
      <c r="A1" s="145" t="s">
        <v>262</v>
      </c>
      <c r="B1" s="157" t="s">
        <v>309</v>
      </c>
      <c r="C1" s="159" t="s">
        <v>315</v>
      </c>
      <c r="D1" s="161" t="s">
        <v>312</v>
      </c>
      <c r="E1" s="162"/>
      <c r="F1" s="163"/>
      <c r="G1" s="164" t="s">
        <v>263</v>
      </c>
      <c r="H1" s="164" t="s">
        <v>260</v>
      </c>
      <c r="I1" s="147" t="s">
        <v>259</v>
      </c>
      <c r="J1" s="148"/>
      <c r="K1" s="148"/>
      <c r="L1" s="149"/>
      <c r="M1" s="145" t="s">
        <v>268</v>
      </c>
      <c r="N1" s="147" t="s">
        <v>261</v>
      </c>
      <c r="O1" s="148"/>
      <c r="P1" s="148"/>
      <c r="Q1" s="149"/>
    </row>
    <row r="2" spans="1:17" s="43" customFormat="1" ht="63" thickBot="1">
      <c r="A2" s="146"/>
      <c r="B2" s="158"/>
      <c r="C2" s="160"/>
      <c r="D2" s="40" t="s">
        <v>310</v>
      </c>
      <c r="E2" s="41" t="s">
        <v>311</v>
      </c>
      <c r="F2" s="42" t="s">
        <v>313</v>
      </c>
      <c r="G2" s="165"/>
      <c r="H2" s="165"/>
      <c r="I2" s="46" t="s">
        <v>264</v>
      </c>
      <c r="J2" s="47" t="s">
        <v>265</v>
      </c>
      <c r="K2" s="47" t="s">
        <v>266</v>
      </c>
      <c r="L2" s="45" t="s">
        <v>267</v>
      </c>
      <c r="M2" s="146"/>
      <c r="N2" s="46" t="s">
        <v>264</v>
      </c>
      <c r="O2" s="47" t="s">
        <v>265</v>
      </c>
      <c r="P2" s="47" t="s">
        <v>266</v>
      </c>
      <c r="Q2" s="45" t="s">
        <v>267</v>
      </c>
    </row>
    <row r="3" spans="1:17" s="43" customFormat="1" ht="19.5" customHeight="1">
      <c r="A3" s="89"/>
      <c r="B3" s="16"/>
      <c r="C3" s="70"/>
      <c r="D3" s="33"/>
      <c r="E3" s="17"/>
      <c r="F3" s="34"/>
      <c r="G3" s="20"/>
      <c r="H3" s="17"/>
      <c r="I3" s="6"/>
      <c r="J3" s="1"/>
      <c r="K3" s="25">
        <f>(I3*J3)</f>
        <v>0</v>
      </c>
      <c r="L3" s="24">
        <f>IF(K3&gt;=20,"Çok Önemli",IF(K3&gt;=12,"Önemli",IF(K3&gt;=5,"Orta",IF(K3&gt;=1,"Kabul Edilebilir",))))</f>
        <v>0</v>
      </c>
      <c r="M3" s="12"/>
      <c r="N3" s="6"/>
      <c r="O3" s="1"/>
      <c r="P3" s="25">
        <f>(N3*O3)</f>
        <v>0</v>
      </c>
      <c r="Q3" s="71">
        <f>IF(P3&gt;=20,"Çok Önemli",IF(P3&gt;=12,"Önemli",IF(P3&gt;=5,"Orta",IF(P3&gt;=1,"Kabul Edilebilir",))))</f>
        <v>0</v>
      </c>
    </row>
    <row r="4" spans="1:17" ht="19.5" customHeight="1">
      <c r="A4" s="90"/>
      <c r="B4" s="11"/>
      <c r="C4" s="72"/>
      <c r="D4" s="35"/>
      <c r="E4" s="18"/>
      <c r="F4" s="36"/>
      <c r="G4" s="21"/>
      <c r="H4" s="18"/>
      <c r="I4" s="7"/>
      <c r="J4" s="2"/>
      <c r="K4" s="25">
        <f aca="true" t="shared" si="0" ref="K4:K31">(I4*J4)</f>
        <v>0</v>
      </c>
      <c r="L4" s="24">
        <f aca="true" t="shared" si="1" ref="L4:L31">IF(K4&gt;=20,"Çok Önemli",IF(K4&gt;=12,"Önemli",IF(K4&gt;=5,"Orta",IF(K4&gt;=1,"Kabul Edilebilir",))))</f>
        <v>0</v>
      </c>
      <c r="M4" s="14"/>
      <c r="N4" s="7"/>
      <c r="O4" s="2"/>
      <c r="P4" s="25">
        <f aca="true" t="shared" si="2" ref="P4:P31">(N4*O4)</f>
        <v>0</v>
      </c>
      <c r="Q4" s="71">
        <f aca="true" t="shared" si="3" ref="Q4:Q31">IF(P4&gt;=20,"Çok Önemli",IF(P4&gt;=12,"Önemli",IF(P4&gt;=5,"Orta",IF(P4&gt;=1,"Kabul Edilebilir",))))</f>
        <v>0</v>
      </c>
    </row>
    <row r="5" spans="1:17" ht="19.5" customHeight="1">
      <c r="A5" s="90"/>
      <c r="B5" s="11"/>
      <c r="C5" s="72"/>
      <c r="D5" s="35"/>
      <c r="E5" s="18"/>
      <c r="F5" s="36"/>
      <c r="G5" s="21"/>
      <c r="H5" s="18"/>
      <c r="I5" s="7"/>
      <c r="J5" s="2"/>
      <c r="K5" s="25">
        <f t="shared" si="0"/>
        <v>0</v>
      </c>
      <c r="L5" s="24">
        <f t="shared" si="1"/>
        <v>0</v>
      </c>
      <c r="M5" s="14"/>
      <c r="N5" s="7"/>
      <c r="O5" s="2"/>
      <c r="P5" s="25">
        <f t="shared" si="2"/>
        <v>0</v>
      </c>
      <c r="Q5" s="71">
        <f t="shared" si="3"/>
        <v>0</v>
      </c>
    </row>
    <row r="6" spans="1:17" s="5" customFormat="1" ht="19.5" customHeight="1">
      <c r="A6" s="90"/>
      <c r="B6" s="11"/>
      <c r="C6" s="72"/>
      <c r="D6" s="35"/>
      <c r="E6" s="18"/>
      <c r="F6" s="36"/>
      <c r="G6" s="21"/>
      <c r="H6" s="18"/>
      <c r="I6" s="7"/>
      <c r="J6" s="2"/>
      <c r="K6" s="25">
        <f>(I6*J6)</f>
        <v>0</v>
      </c>
      <c r="L6" s="24">
        <f>IF(K6&gt;=20,"Çok Önemli",IF(K6&gt;=12,"Önemli",IF(K6&gt;=5,"Orta",IF(K6&gt;=1,"Kabul Edilebilir",))))</f>
        <v>0</v>
      </c>
      <c r="M6" s="14"/>
      <c r="N6" s="7"/>
      <c r="O6" s="2"/>
      <c r="P6" s="25">
        <f>(N6*O6)</f>
        <v>0</v>
      </c>
      <c r="Q6" s="71">
        <f>IF(P6&gt;=20,"Çok Önemli",IF(P6&gt;=12,"Önemli",IF(P6&gt;=5,"Orta",IF(P6&gt;=1,"Kabul Edilebilir",))))</f>
        <v>0</v>
      </c>
    </row>
    <row r="7" spans="1:17" ht="19.5" customHeight="1">
      <c r="A7" s="90"/>
      <c r="B7" s="11"/>
      <c r="C7" s="72"/>
      <c r="D7" s="35"/>
      <c r="E7" s="18"/>
      <c r="F7" s="36"/>
      <c r="G7" s="21"/>
      <c r="H7" s="18"/>
      <c r="I7" s="7"/>
      <c r="J7" s="2"/>
      <c r="K7" s="25">
        <f>(I7*J7)</f>
        <v>0</v>
      </c>
      <c r="L7" s="24">
        <f>IF(K7&gt;=20,"Çok Önemli",IF(K7&gt;=12,"Önemli",IF(K7&gt;=5,"Orta",IF(K7&gt;=1,"Kabul Edilebilir",))))</f>
        <v>0</v>
      </c>
      <c r="M7" s="14"/>
      <c r="N7" s="7"/>
      <c r="O7" s="2"/>
      <c r="P7" s="25">
        <f>(N7*O7)</f>
        <v>0</v>
      </c>
      <c r="Q7" s="71">
        <f>IF(P7&gt;=20,"Çok Önemli",IF(P7&gt;=12,"Önemli",IF(P7&gt;=5,"Orta",IF(P7&gt;=1,"Kabul Edilebilir",))))</f>
        <v>0</v>
      </c>
    </row>
    <row r="8" spans="1:17" ht="19.5" customHeight="1">
      <c r="A8" s="90"/>
      <c r="B8" s="11"/>
      <c r="C8" s="72"/>
      <c r="D8" s="35"/>
      <c r="E8" s="18"/>
      <c r="F8" s="36"/>
      <c r="G8" s="21"/>
      <c r="H8" s="18"/>
      <c r="I8" s="7"/>
      <c r="J8" s="2"/>
      <c r="K8" s="25">
        <f>(I8*J8)</f>
        <v>0</v>
      </c>
      <c r="L8" s="24">
        <f>IF(K8&gt;=20,"Çok Önemli",IF(K8&gt;=12,"Önemli",IF(K8&gt;=5,"Orta",IF(K8&gt;=1,"Kabul Edilebilir",))))</f>
        <v>0</v>
      </c>
      <c r="M8" s="14"/>
      <c r="N8" s="7"/>
      <c r="O8" s="2"/>
      <c r="P8" s="25">
        <f>(N8*O8)</f>
        <v>0</v>
      </c>
      <c r="Q8" s="71">
        <f>IF(P8&gt;=20,"Çok Önemli",IF(P8&gt;=12,"Önemli",IF(P8&gt;=5,"Orta",IF(P8&gt;=1,"Kabul Edilebilir",))))</f>
        <v>0</v>
      </c>
    </row>
    <row r="9" spans="1:17" ht="19.5" customHeight="1">
      <c r="A9" s="90"/>
      <c r="B9" s="11"/>
      <c r="C9" s="72"/>
      <c r="D9" s="35"/>
      <c r="E9" s="18"/>
      <c r="F9" s="36"/>
      <c r="G9" s="21"/>
      <c r="H9" s="18"/>
      <c r="I9" s="7"/>
      <c r="J9" s="2"/>
      <c r="K9" s="25">
        <f>(I9*J9)</f>
        <v>0</v>
      </c>
      <c r="L9" s="24">
        <f>IF(K9&gt;=20,"Çok Önemli",IF(K9&gt;=12,"Önemli",IF(K9&gt;=5,"Orta",IF(K9&gt;=1,"Kabul Edilebilir",))))</f>
        <v>0</v>
      </c>
      <c r="M9" s="14"/>
      <c r="N9" s="7"/>
      <c r="O9" s="2"/>
      <c r="P9" s="25">
        <f>(N9*O9)</f>
        <v>0</v>
      </c>
      <c r="Q9" s="71">
        <f>IF(P9&gt;=20,"Çok Önemli",IF(P9&gt;=12,"Önemli",IF(P9&gt;=5,"Orta",IF(P9&gt;=1,"Kabul Edilebilir",))))</f>
        <v>0</v>
      </c>
    </row>
    <row r="10" spans="1:17" ht="19.5" customHeight="1">
      <c r="A10" s="90"/>
      <c r="B10" s="11"/>
      <c r="C10" s="72"/>
      <c r="D10" s="35"/>
      <c r="E10" s="18"/>
      <c r="F10" s="36"/>
      <c r="G10" s="21"/>
      <c r="H10" s="18"/>
      <c r="I10" s="7"/>
      <c r="J10" s="2"/>
      <c r="K10" s="25">
        <f t="shared" si="0"/>
        <v>0</v>
      </c>
      <c r="L10" s="24">
        <f t="shared" si="1"/>
        <v>0</v>
      </c>
      <c r="M10" s="14"/>
      <c r="N10" s="7"/>
      <c r="O10" s="2"/>
      <c r="P10" s="25">
        <f t="shared" si="2"/>
        <v>0</v>
      </c>
      <c r="Q10" s="71">
        <f t="shared" si="3"/>
        <v>0</v>
      </c>
    </row>
    <row r="11" spans="1:17" ht="19.5" customHeight="1">
      <c r="A11" s="90"/>
      <c r="B11" s="11"/>
      <c r="C11" s="72"/>
      <c r="D11" s="35"/>
      <c r="E11" s="18"/>
      <c r="F11" s="36"/>
      <c r="G11" s="21"/>
      <c r="H11" s="18"/>
      <c r="I11" s="7"/>
      <c r="J11" s="2"/>
      <c r="K11" s="25">
        <f t="shared" si="0"/>
        <v>0</v>
      </c>
      <c r="L11" s="24">
        <f t="shared" si="1"/>
        <v>0</v>
      </c>
      <c r="M11" s="14"/>
      <c r="N11" s="7"/>
      <c r="O11" s="2"/>
      <c r="P11" s="25">
        <f t="shared" si="2"/>
        <v>0</v>
      </c>
      <c r="Q11" s="71">
        <f t="shared" si="3"/>
        <v>0</v>
      </c>
    </row>
    <row r="12" spans="1:17" ht="19.5" customHeight="1">
      <c r="A12" s="90"/>
      <c r="B12" s="11"/>
      <c r="C12" s="72"/>
      <c r="D12" s="35"/>
      <c r="E12" s="18"/>
      <c r="F12" s="36"/>
      <c r="G12" s="21"/>
      <c r="H12" s="18"/>
      <c r="I12" s="7"/>
      <c r="J12" s="2"/>
      <c r="K12" s="25">
        <f t="shared" si="0"/>
        <v>0</v>
      </c>
      <c r="L12" s="24">
        <f t="shared" si="1"/>
        <v>0</v>
      </c>
      <c r="M12" s="14"/>
      <c r="N12" s="7"/>
      <c r="O12" s="2"/>
      <c r="P12" s="25">
        <f t="shared" si="2"/>
        <v>0</v>
      </c>
      <c r="Q12" s="71">
        <f t="shared" si="3"/>
        <v>0</v>
      </c>
    </row>
    <row r="13" spans="1:17" ht="19.5" customHeight="1">
      <c r="A13" s="90"/>
      <c r="B13" s="11"/>
      <c r="C13" s="72"/>
      <c r="D13" s="35"/>
      <c r="E13" s="18"/>
      <c r="F13" s="36"/>
      <c r="G13" s="21"/>
      <c r="H13" s="18"/>
      <c r="I13" s="7"/>
      <c r="J13" s="2"/>
      <c r="K13" s="25">
        <f t="shared" si="0"/>
        <v>0</v>
      </c>
      <c r="L13" s="24">
        <f t="shared" si="1"/>
        <v>0</v>
      </c>
      <c r="M13" s="14"/>
      <c r="N13" s="7"/>
      <c r="O13" s="2"/>
      <c r="P13" s="25">
        <f t="shared" si="2"/>
        <v>0</v>
      </c>
      <c r="Q13" s="71">
        <f t="shared" si="3"/>
        <v>0</v>
      </c>
    </row>
    <row r="14" spans="1:17" ht="19.5" customHeight="1">
      <c r="A14" s="90"/>
      <c r="B14" s="11"/>
      <c r="C14" s="72"/>
      <c r="D14" s="35"/>
      <c r="E14" s="18"/>
      <c r="F14" s="36"/>
      <c r="G14" s="21"/>
      <c r="H14" s="18"/>
      <c r="I14" s="7"/>
      <c r="J14" s="2"/>
      <c r="K14" s="25">
        <f t="shared" si="0"/>
        <v>0</v>
      </c>
      <c r="L14" s="24">
        <f t="shared" si="1"/>
        <v>0</v>
      </c>
      <c r="M14" s="14"/>
      <c r="N14" s="7"/>
      <c r="O14" s="2"/>
      <c r="P14" s="25">
        <f t="shared" si="2"/>
        <v>0</v>
      </c>
      <c r="Q14" s="71">
        <f t="shared" si="3"/>
        <v>0</v>
      </c>
    </row>
    <row r="15" spans="1:17" ht="19.5" customHeight="1">
      <c r="A15" s="90"/>
      <c r="B15" s="11"/>
      <c r="C15" s="72"/>
      <c r="D15" s="35"/>
      <c r="E15" s="18"/>
      <c r="F15" s="36"/>
      <c r="G15" s="21"/>
      <c r="H15" s="18"/>
      <c r="I15" s="7"/>
      <c r="J15" s="2"/>
      <c r="K15" s="25">
        <f t="shared" si="0"/>
        <v>0</v>
      </c>
      <c r="L15" s="24">
        <f t="shared" si="1"/>
        <v>0</v>
      </c>
      <c r="M15" s="14"/>
      <c r="N15" s="7"/>
      <c r="O15" s="2"/>
      <c r="P15" s="25">
        <f t="shared" si="2"/>
        <v>0</v>
      </c>
      <c r="Q15" s="71">
        <f t="shared" si="3"/>
        <v>0</v>
      </c>
    </row>
    <row r="16" spans="1:17" ht="19.5" customHeight="1" thickBot="1">
      <c r="A16" s="91"/>
      <c r="B16" s="11"/>
      <c r="C16" s="72"/>
      <c r="D16" s="35"/>
      <c r="E16" s="18"/>
      <c r="F16" s="36"/>
      <c r="G16" s="21"/>
      <c r="H16" s="18"/>
      <c r="I16" s="7"/>
      <c r="J16" s="2"/>
      <c r="K16" s="25">
        <f t="shared" si="0"/>
        <v>0</v>
      </c>
      <c r="L16" s="24">
        <f t="shared" si="1"/>
        <v>0</v>
      </c>
      <c r="M16" s="14"/>
      <c r="N16" s="7"/>
      <c r="O16" s="2"/>
      <c r="P16" s="25">
        <f t="shared" si="2"/>
        <v>0</v>
      </c>
      <c r="Q16" s="71">
        <f t="shared" si="3"/>
        <v>0</v>
      </c>
    </row>
    <row r="17" spans="1:17" ht="19.5" customHeight="1">
      <c r="A17" s="89"/>
      <c r="B17" s="11"/>
      <c r="C17" s="72"/>
      <c r="D17" s="35"/>
      <c r="E17" s="18"/>
      <c r="F17" s="36"/>
      <c r="G17" s="21"/>
      <c r="H17" s="18"/>
      <c r="I17" s="7"/>
      <c r="J17" s="2"/>
      <c r="K17" s="25">
        <f t="shared" si="0"/>
        <v>0</v>
      </c>
      <c r="L17" s="24">
        <f t="shared" si="1"/>
        <v>0</v>
      </c>
      <c r="M17" s="14"/>
      <c r="N17" s="7"/>
      <c r="O17" s="2"/>
      <c r="P17" s="25">
        <f t="shared" si="2"/>
        <v>0</v>
      </c>
      <c r="Q17" s="71">
        <f t="shared" si="3"/>
        <v>0</v>
      </c>
    </row>
    <row r="18" spans="1:17" ht="19.5" customHeight="1">
      <c r="A18" s="90"/>
      <c r="B18" s="11"/>
      <c r="C18" s="72"/>
      <c r="D18" s="35"/>
      <c r="E18" s="18"/>
      <c r="F18" s="36"/>
      <c r="G18" s="21"/>
      <c r="H18" s="18"/>
      <c r="I18" s="7"/>
      <c r="J18" s="2"/>
      <c r="K18" s="25">
        <f t="shared" si="0"/>
        <v>0</v>
      </c>
      <c r="L18" s="24">
        <f t="shared" si="1"/>
        <v>0</v>
      </c>
      <c r="M18" s="14"/>
      <c r="N18" s="7"/>
      <c r="O18" s="2"/>
      <c r="P18" s="25">
        <f t="shared" si="2"/>
        <v>0</v>
      </c>
      <c r="Q18" s="71">
        <f t="shared" si="3"/>
        <v>0</v>
      </c>
    </row>
    <row r="19" spans="1:17" ht="19.5" customHeight="1">
      <c r="A19" s="90"/>
      <c r="B19" s="11"/>
      <c r="C19" s="72"/>
      <c r="D19" s="35"/>
      <c r="E19" s="18"/>
      <c r="F19" s="36"/>
      <c r="G19" s="21"/>
      <c r="H19" s="18"/>
      <c r="I19" s="7"/>
      <c r="J19" s="2"/>
      <c r="K19" s="25">
        <f>(I19*J19)</f>
        <v>0</v>
      </c>
      <c r="L19" s="24">
        <f>IF(K19&gt;=20,"Çok Önemli",IF(K19&gt;=12,"Önemli",IF(K19&gt;=5,"Orta",IF(K19&gt;=1,"Kabul Edilebilir",))))</f>
        <v>0</v>
      </c>
      <c r="M19" s="14"/>
      <c r="N19" s="7"/>
      <c r="O19" s="2"/>
      <c r="P19" s="25">
        <f>(N19*O19)</f>
        <v>0</v>
      </c>
      <c r="Q19" s="71">
        <f>IF(P19&gt;=20,"Çok Önemli",IF(P19&gt;=12,"Önemli",IF(P19&gt;=5,"Orta",IF(P19&gt;=1,"Kabul Edilebilir",))))</f>
        <v>0</v>
      </c>
    </row>
    <row r="20" spans="1:17" ht="19.5" customHeight="1">
      <c r="A20" s="90"/>
      <c r="B20" s="11"/>
      <c r="C20" s="72"/>
      <c r="D20" s="35"/>
      <c r="E20" s="18"/>
      <c r="F20" s="36"/>
      <c r="G20" s="21"/>
      <c r="H20" s="18"/>
      <c r="I20" s="7"/>
      <c r="J20" s="2"/>
      <c r="K20" s="25">
        <f>(I20*J20)</f>
        <v>0</v>
      </c>
      <c r="L20" s="24">
        <f>IF(K20&gt;=20,"Çok Önemli",IF(K20&gt;=12,"Önemli",IF(K20&gt;=5,"Orta",IF(K20&gt;=1,"Kabul Edilebilir",))))</f>
        <v>0</v>
      </c>
      <c r="M20" s="14"/>
      <c r="N20" s="7"/>
      <c r="O20" s="2"/>
      <c r="P20" s="25">
        <f>(N20*O20)</f>
        <v>0</v>
      </c>
      <c r="Q20" s="71">
        <f>IF(P20&gt;=20,"Çok Önemli",IF(P20&gt;=12,"Önemli",IF(P20&gt;=5,"Orta",IF(P20&gt;=1,"Kabul Edilebilir",))))</f>
        <v>0</v>
      </c>
    </row>
    <row r="21" spans="1:17" ht="19.5" customHeight="1">
      <c r="A21" s="90"/>
      <c r="B21" s="11"/>
      <c r="C21" s="72"/>
      <c r="D21" s="35"/>
      <c r="E21" s="18"/>
      <c r="F21" s="36"/>
      <c r="G21" s="21"/>
      <c r="H21" s="18"/>
      <c r="I21" s="7"/>
      <c r="J21" s="2"/>
      <c r="K21" s="25">
        <f>(I21*J21)</f>
        <v>0</v>
      </c>
      <c r="L21" s="24">
        <f>IF(K21&gt;=20,"Çok Önemli",IF(K21&gt;=12,"Önemli",IF(K21&gt;=5,"Orta",IF(K21&gt;=1,"Kabul Edilebilir",))))</f>
        <v>0</v>
      </c>
      <c r="M21" s="14"/>
      <c r="N21" s="7"/>
      <c r="O21" s="2"/>
      <c r="P21" s="25">
        <f>(N21*O21)</f>
        <v>0</v>
      </c>
      <c r="Q21" s="71">
        <f>IF(P21&gt;=20,"Çok Önemli",IF(P21&gt;=12,"Önemli",IF(P21&gt;=5,"Orta",IF(P21&gt;=1,"Kabul Edilebilir",))))</f>
        <v>0</v>
      </c>
    </row>
    <row r="22" spans="1:17" ht="19.5" customHeight="1">
      <c r="A22" s="90"/>
      <c r="B22" s="11"/>
      <c r="C22" s="72"/>
      <c r="D22" s="35"/>
      <c r="E22" s="18"/>
      <c r="F22" s="36"/>
      <c r="G22" s="21"/>
      <c r="H22" s="18"/>
      <c r="I22" s="7"/>
      <c r="J22" s="2"/>
      <c r="K22" s="25">
        <f>(I22*J22)</f>
        <v>0</v>
      </c>
      <c r="L22" s="24">
        <f>IF(K22&gt;=20,"Çok Önemli",IF(K22&gt;=12,"Önemli",IF(K22&gt;=5,"Orta",IF(K22&gt;=1,"Kabul Edilebilir",))))</f>
        <v>0</v>
      </c>
      <c r="M22" s="14"/>
      <c r="N22" s="7"/>
      <c r="O22" s="2"/>
      <c r="P22" s="25">
        <f>(N22*O22)</f>
        <v>0</v>
      </c>
      <c r="Q22" s="71">
        <f>IF(P22&gt;=20,"Çok Önemli",IF(P22&gt;=12,"Önemli",IF(P22&gt;=5,"Orta",IF(P22&gt;=1,"Kabul Edilebilir",))))</f>
        <v>0</v>
      </c>
    </row>
    <row r="23" spans="1:17" ht="19.5" customHeight="1">
      <c r="A23" s="90"/>
      <c r="B23" s="11"/>
      <c r="C23" s="72"/>
      <c r="D23" s="35"/>
      <c r="E23" s="18"/>
      <c r="F23" s="36"/>
      <c r="G23" s="21"/>
      <c r="H23" s="18"/>
      <c r="I23" s="7"/>
      <c r="J23" s="2"/>
      <c r="K23" s="25">
        <f t="shared" si="0"/>
        <v>0</v>
      </c>
      <c r="L23" s="24">
        <f t="shared" si="1"/>
        <v>0</v>
      </c>
      <c r="M23" s="14"/>
      <c r="N23" s="7"/>
      <c r="O23" s="2"/>
      <c r="P23" s="25">
        <f t="shared" si="2"/>
        <v>0</v>
      </c>
      <c r="Q23" s="71">
        <f t="shared" si="3"/>
        <v>0</v>
      </c>
    </row>
    <row r="24" spans="1:17" ht="19.5" customHeight="1">
      <c r="A24" s="90"/>
      <c r="B24" s="11"/>
      <c r="C24" s="72"/>
      <c r="D24" s="35"/>
      <c r="E24" s="18"/>
      <c r="F24" s="36"/>
      <c r="G24" s="21"/>
      <c r="H24" s="18"/>
      <c r="I24" s="7"/>
      <c r="J24" s="2"/>
      <c r="K24" s="25">
        <f t="shared" si="0"/>
        <v>0</v>
      </c>
      <c r="L24" s="24">
        <f t="shared" si="1"/>
        <v>0</v>
      </c>
      <c r="M24" s="14"/>
      <c r="N24" s="7"/>
      <c r="O24" s="2"/>
      <c r="P24" s="25">
        <f t="shared" si="2"/>
        <v>0</v>
      </c>
      <c r="Q24" s="71">
        <f t="shared" si="3"/>
        <v>0</v>
      </c>
    </row>
    <row r="25" spans="1:17" ht="19.5" customHeight="1">
      <c r="A25" s="90"/>
      <c r="B25" s="11"/>
      <c r="C25" s="72"/>
      <c r="D25" s="35"/>
      <c r="E25" s="18"/>
      <c r="F25" s="36"/>
      <c r="G25" s="21"/>
      <c r="H25" s="18"/>
      <c r="I25" s="7"/>
      <c r="J25" s="2"/>
      <c r="K25" s="25">
        <f t="shared" si="0"/>
        <v>0</v>
      </c>
      <c r="L25" s="24">
        <f t="shared" si="1"/>
        <v>0</v>
      </c>
      <c r="M25" s="14"/>
      <c r="N25" s="7"/>
      <c r="O25" s="2"/>
      <c r="P25" s="25">
        <f t="shared" si="2"/>
        <v>0</v>
      </c>
      <c r="Q25" s="71">
        <f t="shared" si="3"/>
        <v>0</v>
      </c>
    </row>
    <row r="26" spans="1:17" ht="19.5" customHeight="1">
      <c r="A26" s="90"/>
      <c r="B26" s="11"/>
      <c r="C26" s="72"/>
      <c r="D26" s="35"/>
      <c r="E26" s="18"/>
      <c r="F26" s="36"/>
      <c r="G26" s="21"/>
      <c r="H26" s="18"/>
      <c r="I26" s="7"/>
      <c r="J26" s="2"/>
      <c r="K26" s="25">
        <f t="shared" si="0"/>
        <v>0</v>
      </c>
      <c r="L26" s="24">
        <f t="shared" si="1"/>
        <v>0</v>
      </c>
      <c r="M26" s="14"/>
      <c r="N26" s="7"/>
      <c r="O26" s="2"/>
      <c r="P26" s="25">
        <f t="shared" si="2"/>
        <v>0</v>
      </c>
      <c r="Q26" s="71">
        <f t="shared" si="3"/>
        <v>0</v>
      </c>
    </row>
    <row r="27" spans="1:17" ht="19.5" customHeight="1">
      <c r="A27" s="90"/>
      <c r="B27" s="11"/>
      <c r="C27" s="72"/>
      <c r="D27" s="35"/>
      <c r="E27" s="18"/>
      <c r="F27" s="36"/>
      <c r="G27" s="21"/>
      <c r="H27" s="18"/>
      <c r="I27" s="7"/>
      <c r="J27" s="2"/>
      <c r="K27" s="25">
        <f t="shared" si="0"/>
        <v>0</v>
      </c>
      <c r="L27" s="24">
        <f t="shared" si="1"/>
        <v>0</v>
      </c>
      <c r="M27" s="14"/>
      <c r="N27" s="7"/>
      <c r="O27" s="2"/>
      <c r="P27" s="25">
        <f t="shared" si="2"/>
        <v>0</v>
      </c>
      <c r="Q27" s="71">
        <f t="shared" si="3"/>
        <v>0</v>
      </c>
    </row>
    <row r="28" spans="1:17" ht="19.5" customHeight="1">
      <c r="A28" s="90"/>
      <c r="B28" s="11"/>
      <c r="C28" s="72"/>
      <c r="D28" s="35"/>
      <c r="E28" s="18"/>
      <c r="F28" s="36"/>
      <c r="G28" s="21"/>
      <c r="H28" s="18"/>
      <c r="I28" s="7"/>
      <c r="J28" s="2"/>
      <c r="K28" s="25">
        <f t="shared" si="0"/>
        <v>0</v>
      </c>
      <c r="L28" s="24">
        <f t="shared" si="1"/>
        <v>0</v>
      </c>
      <c r="M28" s="14"/>
      <c r="N28" s="7"/>
      <c r="O28" s="2"/>
      <c r="P28" s="25">
        <f t="shared" si="2"/>
        <v>0</v>
      </c>
      <c r="Q28" s="71">
        <f t="shared" si="3"/>
        <v>0</v>
      </c>
    </row>
    <row r="29" spans="1:17" ht="19.5" customHeight="1">
      <c r="A29" s="90"/>
      <c r="B29" s="11"/>
      <c r="C29" s="72"/>
      <c r="D29" s="35"/>
      <c r="E29" s="18"/>
      <c r="F29" s="36"/>
      <c r="G29" s="21"/>
      <c r="H29" s="18"/>
      <c r="I29" s="7"/>
      <c r="J29" s="2"/>
      <c r="K29" s="25">
        <f t="shared" si="0"/>
        <v>0</v>
      </c>
      <c r="L29" s="24">
        <f t="shared" si="1"/>
        <v>0</v>
      </c>
      <c r="M29" s="14"/>
      <c r="N29" s="7"/>
      <c r="O29" s="2"/>
      <c r="P29" s="25">
        <f t="shared" si="2"/>
        <v>0</v>
      </c>
      <c r="Q29" s="71">
        <f t="shared" si="3"/>
        <v>0</v>
      </c>
    </row>
    <row r="30" spans="1:17" ht="19.5" customHeight="1">
      <c r="A30" s="90"/>
      <c r="B30" s="11"/>
      <c r="C30" s="72"/>
      <c r="D30" s="35"/>
      <c r="E30" s="18"/>
      <c r="F30" s="36"/>
      <c r="G30" s="21"/>
      <c r="H30" s="18"/>
      <c r="I30" s="7"/>
      <c r="J30" s="2"/>
      <c r="K30" s="25">
        <f t="shared" si="0"/>
        <v>0</v>
      </c>
      <c r="L30" s="24">
        <f t="shared" si="1"/>
        <v>0</v>
      </c>
      <c r="M30" s="14"/>
      <c r="N30" s="7"/>
      <c r="O30" s="2"/>
      <c r="P30" s="25">
        <f t="shared" si="2"/>
        <v>0</v>
      </c>
      <c r="Q30" s="71">
        <f t="shared" si="3"/>
        <v>0</v>
      </c>
    </row>
    <row r="31" spans="1:17" ht="19.5" customHeight="1" thickBot="1">
      <c r="A31" s="91"/>
      <c r="B31" s="15"/>
      <c r="C31" s="73"/>
      <c r="D31" s="37"/>
      <c r="E31" s="39"/>
      <c r="F31" s="38"/>
      <c r="G31" s="22"/>
      <c r="H31" s="19"/>
      <c r="I31" s="8"/>
      <c r="J31" s="3"/>
      <c r="K31" s="74">
        <f t="shared" si="0"/>
        <v>0</v>
      </c>
      <c r="L31" s="75">
        <f t="shared" si="1"/>
        <v>0</v>
      </c>
      <c r="M31" s="13"/>
      <c r="N31" s="8"/>
      <c r="O31" s="3"/>
      <c r="P31" s="74">
        <f t="shared" si="2"/>
        <v>0</v>
      </c>
      <c r="Q31" s="76">
        <f t="shared" si="3"/>
        <v>0</v>
      </c>
    </row>
    <row r="32" spans="2:12" ht="19.5" customHeight="1">
      <c r="B32" s="9"/>
      <c r="C32" s="9"/>
      <c r="D32" s="9"/>
      <c r="E32" s="9"/>
      <c r="F32" s="9"/>
      <c r="G32" s="9"/>
      <c r="H32" s="9"/>
      <c r="I32" s="10"/>
      <c r="J32" s="10"/>
      <c r="K32" s="10"/>
      <c r="L32" s="10"/>
    </row>
    <row r="33" spans="1:17" ht="19.5" customHeight="1">
      <c r="A33" s="156"/>
      <c r="B33" s="156"/>
      <c r="C33" s="156"/>
      <c r="D33" s="156"/>
      <c r="E33" s="156"/>
      <c r="F33" s="156"/>
      <c r="G33" s="156"/>
      <c r="H33" s="23"/>
      <c r="I33" s="23"/>
      <c r="J33" s="27"/>
      <c r="K33" s="26"/>
      <c r="L33" s="26"/>
      <c r="M33" s="26"/>
      <c r="N33" s="23"/>
      <c r="O33" s="23"/>
      <c r="P33" s="23"/>
      <c r="Q33" s="23"/>
    </row>
    <row r="34" spans="1:17" ht="19.5" customHeight="1">
      <c r="A34" s="156"/>
      <c r="B34" s="156"/>
      <c r="C34" s="156"/>
      <c r="D34" s="156"/>
      <c r="E34" s="156"/>
      <c r="F34" s="156"/>
      <c r="G34" s="156"/>
      <c r="H34" s="23"/>
      <c r="I34" s="23"/>
      <c r="J34" s="26"/>
      <c r="K34" s="77" t="s">
        <v>277</v>
      </c>
      <c r="L34" s="78" t="s">
        <v>269</v>
      </c>
      <c r="M34" s="79" t="s">
        <v>276</v>
      </c>
      <c r="N34" s="23"/>
      <c r="O34" s="23"/>
      <c r="P34" s="23"/>
      <c r="Q34" s="23"/>
    </row>
    <row r="35" spans="1:17" ht="19.5" customHeight="1">
      <c r="A35" s="23"/>
      <c r="B35" s="23"/>
      <c r="C35" s="23"/>
      <c r="D35" s="23"/>
      <c r="E35" s="23"/>
      <c r="F35" s="23"/>
      <c r="G35" s="23"/>
      <c r="H35" s="23"/>
      <c r="I35" s="23"/>
      <c r="J35" s="26"/>
      <c r="K35" s="80" t="s">
        <v>278</v>
      </c>
      <c r="L35" s="81" t="s">
        <v>258</v>
      </c>
      <c r="M35" s="82" t="s">
        <v>275</v>
      </c>
      <c r="N35" s="23"/>
      <c r="O35" s="23"/>
      <c r="P35" s="23"/>
      <c r="Q35" s="23"/>
    </row>
    <row r="36" spans="1:17" ht="19.5" customHeight="1">
      <c r="A36" s="23"/>
      <c r="B36" s="23"/>
      <c r="C36" s="23"/>
      <c r="D36" s="23"/>
      <c r="E36" s="23"/>
      <c r="F36" s="23"/>
      <c r="G36" s="23"/>
      <c r="H36" s="23"/>
      <c r="I36" s="23"/>
      <c r="J36" s="26"/>
      <c r="K36" s="83" t="s">
        <v>279</v>
      </c>
      <c r="L36" s="84" t="s">
        <v>270</v>
      </c>
      <c r="M36" s="85" t="s">
        <v>274</v>
      </c>
      <c r="N36" s="23"/>
      <c r="O36" s="23"/>
      <c r="P36" s="23"/>
      <c r="Q36" s="23"/>
    </row>
    <row r="37" spans="1:17" ht="19.5" customHeight="1">
      <c r="A37" s="23"/>
      <c r="B37" s="23"/>
      <c r="C37" s="23"/>
      <c r="D37" s="23"/>
      <c r="E37" s="23"/>
      <c r="F37" s="23"/>
      <c r="G37" s="23"/>
      <c r="H37" s="23"/>
      <c r="I37" s="23"/>
      <c r="J37" s="26"/>
      <c r="K37" s="86" t="s">
        <v>272</v>
      </c>
      <c r="L37" s="87" t="s">
        <v>271</v>
      </c>
      <c r="M37" s="88" t="s">
        <v>273</v>
      </c>
      <c r="N37" s="23"/>
      <c r="O37" s="23"/>
      <c r="P37" s="23"/>
      <c r="Q37" s="23"/>
    </row>
    <row r="38" spans="1:17" ht="19.5" customHeight="1">
      <c r="A38" s="23"/>
      <c r="B38" s="23"/>
      <c r="C38" s="23"/>
      <c r="D38" s="23"/>
      <c r="E38" s="23"/>
      <c r="F38" s="23"/>
      <c r="G38" s="23"/>
      <c r="H38" s="23"/>
      <c r="I38" s="23"/>
      <c r="J38" s="26"/>
      <c r="K38" s="26"/>
      <c r="L38" s="26"/>
      <c r="M38" s="26"/>
      <c r="N38" s="23"/>
      <c r="O38" s="23"/>
      <c r="P38" s="23"/>
      <c r="Q38" s="23"/>
    </row>
    <row r="39" spans="1:17" ht="19.5" customHeight="1">
      <c r="A39" s="23"/>
      <c r="B39" s="23"/>
      <c r="C39" s="23"/>
      <c r="D39" s="23"/>
      <c r="E39" s="23"/>
      <c r="F39" s="23"/>
      <c r="G39" s="23"/>
      <c r="H39" s="23"/>
      <c r="I39" s="23"/>
      <c r="J39" s="26"/>
      <c r="K39" s="26"/>
      <c r="L39" s="26"/>
      <c r="M39" s="26"/>
      <c r="N39" s="23"/>
      <c r="O39" s="23"/>
      <c r="P39" s="23"/>
      <c r="Q39" s="23"/>
    </row>
    <row r="40" spans="8:17" ht="19.5" customHeight="1">
      <c r="H40" s="23"/>
      <c r="I40" s="23"/>
      <c r="J40" s="26"/>
      <c r="K40" s="26"/>
      <c r="L40" s="26"/>
      <c r="M40" s="26"/>
      <c r="N40" s="23"/>
      <c r="O40" s="23"/>
      <c r="P40" s="23"/>
      <c r="Q40" s="23"/>
    </row>
    <row r="41" spans="1:17" ht="19.5" customHeight="1">
      <c r="A41" s="23"/>
      <c r="B41" s="23"/>
      <c r="C41" s="23"/>
      <c r="D41" s="23"/>
      <c r="E41" s="23"/>
      <c r="F41" s="23"/>
      <c r="G41" s="23"/>
      <c r="H41" s="23"/>
      <c r="I41" s="23"/>
      <c r="J41" s="26"/>
      <c r="K41" s="26"/>
      <c r="L41" s="26"/>
      <c r="M41" s="26"/>
      <c r="N41" s="23"/>
      <c r="O41" s="23"/>
      <c r="P41" s="23"/>
      <c r="Q41" s="23"/>
    </row>
    <row r="42" spans="1:17" ht="19.5" customHeight="1">
      <c r="A42" s="23"/>
      <c r="B42" s="23"/>
      <c r="C42" s="23"/>
      <c r="D42" s="23"/>
      <c r="E42" s="23"/>
      <c r="F42" s="23"/>
      <c r="G42" s="23"/>
      <c r="H42" s="23"/>
      <c r="I42" s="23"/>
      <c r="J42" s="26"/>
      <c r="K42" s="26"/>
      <c r="L42" s="26"/>
      <c r="M42" s="26"/>
      <c r="N42" s="23"/>
      <c r="O42" s="23"/>
      <c r="P42" s="23"/>
      <c r="Q42" s="23"/>
    </row>
    <row r="43" spans="1:17" ht="19.5" customHeight="1">
      <c r="A43" s="23"/>
      <c r="B43" s="23"/>
      <c r="C43" s="23"/>
      <c r="D43" s="23"/>
      <c r="E43" s="23"/>
      <c r="F43" s="23"/>
      <c r="G43" s="23"/>
      <c r="H43" s="23"/>
      <c r="I43" s="23"/>
      <c r="J43" s="26"/>
      <c r="K43" s="26"/>
      <c r="L43" s="26"/>
      <c r="M43" s="26"/>
      <c r="N43" s="23"/>
      <c r="O43" s="23"/>
      <c r="P43" s="23"/>
      <c r="Q43" s="23"/>
    </row>
    <row r="44" spans="1:17" ht="19.5" customHeight="1">
      <c r="A44" s="23"/>
      <c r="B44" s="23"/>
      <c r="C44" s="23"/>
      <c r="D44" s="23"/>
      <c r="E44" s="23"/>
      <c r="F44" s="23"/>
      <c r="G44" s="23"/>
      <c r="H44" s="23"/>
      <c r="I44" s="23"/>
      <c r="J44" s="26"/>
      <c r="K44" s="26"/>
      <c r="L44" s="26"/>
      <c r="M44" s="26"/>
      <c r="N44" s="23"/>
      <c r="O44" s="23"/>
      <c r="P44" s="23"/>
      <c r="Q44" s="23"/>
    </row>
    <row r="45" spans="1:17" ht="19.5" customHeight="1">
      <c r="A45" s="23"/>
      <c r="B45" s="23"/>
      <c r="C45" s="23"/>
      <c r="D45" s="23"/>
      <c r="E45" s="23"/>
      <c r="F45" s="23"/>
      <c r="G45" s="23"/>
      <c r="H45" s="23"/>
      <c r="I45" s="23"/>
      <c r="J45" s="26"/>
      <c r="K45" s="26"/>
      <c r="L45" s="26"/>
      <c r="M45" s="26"/>
      <c r="N45" s="23"/>
      <c r="O45" s="23"/>
      <c r="P45" s="23"/>
      <c r="Q45" s="23"/>
    </row>
    <row r="46" spans="1:17" ht="19.5" customHeight="1">
      <c r="A46" s="23"/>
      <c r="B46" s="23"/>
      <c r="C46" s="23"/>
      <c r="D46" s="23"/>
      <c r="E46" s="23"/>
      <c r="F46" s="23"/>
      <c r="G46" s="23"/>
      <c r="H46" s="23"/>
      <c r="I46" s="23"/>
      <c r="J46" s="23"/>
      <c r="K46" s="23"/>
      <c r="L46" s="23"/>
      <c r="M46" s="23"/>
      <c r="N46" s="23"/>
      <c r="O46" s="23"/>
      <c r="P46" s="23"/>
      <c r="Q46" s="23"/>
    </row>
    <row r="47" spans="1:17" ht="19.5" customHeight="1">
      <c r="A47" s="23"/>
      <c r="B47" s="23"/>
      <c r="C47" s="23"/>
      <c r="D47" s="23"/>
      <c r="E47" s="23"/>
      <c r="F47" s="23"/>
      <c r="G47" s="23"/>
      <c r="H47" s="23"/>
      <c r="I47" s="23"/>
      <c r="J47" s="23"/>
      <c r="K47" s="23"/>
      <c r="L47" s="23"/>
      <c r="M47" s="23"/>
      <c r="N47" s="23"/>
      <c r="O47" s="23"/>
      <c r="P47" s="23"/>
      <c r="Q47" s="23"/>
    </row>
    <row r="48" spans="1:17" ht="19.5" customHeight="1">
      <c r="A48" s="23"/>
      <c r="B48" s="23"/>
      <c r="C48" s="23"/>
      <c r="D48" s="23"/>
      <c r="E48" s="23"/>
      <c r="F48" s="23"/>
      <c r="G48" s="23"/>
      <c r="H48" s="23"/>
      <c r="I48" s="23"/>
      <c r="J48" s="23"/>
      <c r="K48" s="23"/>
      <c r="L48" s="23"/>
      <c r="M48" s="23"/>
      <c r="N48" s="23"/>
      <c r="O48" s="23"/>
      <c r="P48" s="23"/>
      <c r="Q48" s="23"/>
    </row>
    <row r="49" spans="1:17" ht="19.5" customHeight="1">
      <c r="A49" s="23"/>
      <c r="B49" s="23"/>
      <c r="C49" s="23"/>
      <c r="D49" s="23"/>
      <c r="E49" s="23"/>
      <c r="F49" s="23"/>
      <c r="G49" s="23"/>
      <c r="H49" s="23"/>
      <c r="I49" s="23"/>
      <c r="J49" s="23"/>
      <c r="K49" s="23"/>
      <c r="L49" s="23"/>
      <c r="M49" s="23"/>
      <c r="N49" s="23"/>
      <c r="O49" s="23"/>
      <c r="P49" s="23"/>
      <c r="Q49" s="23"/>
    </row>
    <row r="50" spans="1:17" ht="19.5" customHeight="1">
      <c r="A50" s="23"/>
      <c r="B50" s="23"/>
      <c r="C50" s="23"/>
      <c r="D50" s="23"/>
      <c r="E50" s="23"/>
      <c r="F50" s="23"/>
      <c r="G50" s="23"/>
      <c r="H50" s="23"/>
      <c r="I50" s="23"/>
      <c r="J50" s="23"/>
      <c r="K50" s="23"/>
      <c r="L50" s="23"/>
      <c r="M50" s="23"/>
      <c r="N50" s="23"/>
      <c r="O50" s="23"/>
      <c r="P50" s="23"/>
      <c r="Q50" s="23"/>
    </row>
    <row r="51" spans="1:17" ht="19.5" customHeight="1">
      <c r="A51" s="23"/>
      <c r="B51" s="23"/>
      <c r="C51" s="23"/>
      <c r="D51" s="23"/>
      <c r="E51" s="23"/>
      <c r="F51" s="23"/>
      <c r="G51" s="23"/>
      <c r="H51" s="23"/>
      <c r="I51" s="23"/>
      <c r="J51" s="23"/>
      <c r="K51" s="23"/>
      <c r="L51" s="23"/>
      <c r="M51" s="23"/>
      <c r="N51" s="23"/>
      <c r="O51" s="23"/>
      <c r="P51" s="23"/>
      <c r="Q51" s="23"/>
    </row>
    <row r="52" spans="1:17" ht="19.5" customHeight="1">
      <c r="A52" s="23"/>
      <c r="B52" s="23"/>
      <c r="C52" s="23"/>
      <c r="D52" s="23"/>
      <c r="E52" s="23"/>
      <c r="F52" s="23"/>
      <c r="G52" s="23"/>
      <c r="H52" s="23"/>
      <c r="I52" s="23"/>
      <c r="J52" s="23"/>
      <c r="K52" s="23"/>
      <c r="L52" s="23"/>
      <c r="M52" s="23"/>
      <c r="N52" s="23"/>
      <c r="O52" s="23"/>
      <c r="P52" s="23"/>
      <c r="Q52" s="23"/>
    </row>
    <row r="53" spans="1:17" ht="19.5" customHeight="1">
      <c r="A53" s="23"/>
      <c r="B53" s="23"/>
      <c r="C53" s="23"/>
      <c r="D53" s="23"/>
      <c r="E53" s="23"/>
      <c r="F53" s="23"/>
      <c r="G53" s="23"/>
      <c r="H53" s="23"/>
      <c r="I53" s="23"/>
      <c r="J53" s="23"/>
      <c r="K53" s="23"/>
      <c r="L53" s="23"/>
      <c r="M53" s="23"/>
      <c r="N53" s="23"/>
      <c r="O53" s="23"/>
      <c r="P53" s="23"/>
      <c r="Q53" s="23"/>
    </row>
    <row r="54" spans="1:17" ht="19.5" customHeight="1">
      <c r="A54" s="23"/>
      <c r="B54" s="23"/>
      <c r="C54" s="23"/>
      <c r="D54" s="23"/>
      <c r="E54" s="23"/>
      <c r="F54" s="23"/>
      <c r="G54" s="23"/>
      <c r="H54" s="23"/>
      <c r="I54" s="23"/>
      <c r="J54" s="23"/>
      <c r="K54" s="23"/>
      <c r="L54" s="23"/>
      <c r="M54" s="23"/>
      <c r="N54" s="23"/>
      <c r="O54" s="23"/>
      <c r="P54" s="23"/>
      <c r="Q54" s="23"/>
    </row>
  </sheetData>
  <sheetProtection/>
  <mergeCells count="10">
    <mergeCell ref="M1:M2"/>
    <mergeCell ref="N1:Q1"/>
    <mergeCell ref="A33:G34"/>
    <mergeCell ref="A1:A2"/>
    <mergeCell ref="B1:B2"/>
    <mergeCell ref="C1:C2"/>
    <mergeCell ref="D1:F1"/>
    <mergeCell ref="G1:G2"/>
    <mergeCell ref="H1:H2"/>
    <mergeCell ref="I1:L1"/>
  </mergeCells>
  <conditionalFormatting sqref="K3:K31 P3:P31">
    <cfRule type="cellIs" priority="1" dxfId="2" operator="between" stopIfTrue="1">
      <formula>20</formula>
      <formula>25</formula>
    </cfRule>
    <cfRule type="cellIs" priority="2" dxfId="1" operator="between" stopIfTrue="1">
      <formula>12</formula>
      <formula>16</formula>
    </cfRule>
    <cfRule type="cellIs" priority="3" dxfId="0" operator="between" stopIfTrue="1">
      <formula>5</formula>
      <formula>10</formula>
    </cfRule>
  </conditionalFormatting>
  <conditionalFormatting sqref="L3:L31 Q3:Q31">
    <cfRule type="cellIs" priority="4" dxfId="2" operator="equal" stopIfTrue="1">
      <formula>$L$37</formula>
    </cfRule>
    <cfRule type="cellIs" priority="5" dxfId="1" operator="equal" stopIfTrue="1">
      <formula>$L$36</formula>
    </cfRule>
    <cfRule type="cellIs" priority="6" dxfId="0" operator="equal" stopIfTrue="1">
      <formula>$L$35</formula>
    </cfRule>
  </conditionalFormatting>
  <printOptions/>
  <pageMargins left="0.7" right="0.8475" top="1.11" bottom="0.75" header="0.3" footer="0.3"/>
  <pageSetup fitToHeight="0" fitToWidth="1" horizontalDpi="600" verticalDpi="600" orientation="landscape" paperSize="9" scale="71" r:id="rId1"/>
  <headerFooter>
    <oddHeader>&amp;LFİRMA ADI
&amp;"Arial,Kalın"&amp;11
Süreç / Aktivite      &amp;9  &amp;11  :&amp;"Arial,Normal"
&amp;"Arial,Kalın"Değerlendirme Ekibi:&amp;C&amp;"Arial,Kalın"&amp;16
ÇEVRE BOYUTLARI 
RİSK DEĞERLENDİRME FORMU&amp;RRev.0 ...../...../2012
</oddHeader>
    <oddFooter>&amp;C&amp;8Çevre Mühendisi
İmza&amp;R&amp;8İşveren Vekili&amp;K00+000.............            ....................&amp;K000000
İmza   &amp;K00+000 .....                                     .....</oddFooter>
  </headerFooter>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1">
      <selection activeCell="E19" sqref="E19"/>
    </sheetView>
  </sheetViews>
  <sheetFormatPr defaultColWidth="11.421875" defaultRowHeight="19.5" customHeight="1"/>
  <cols>
    <col min="1" max="1" width="3.28125" style="66" bestFit="1" customWidth="1"/>
    <col min="2" max="2" width="21.8515625" style="66" bestFit="1" customWidth="1"/>
    <col min="3" max="3" width="16.140625" style="66" bestFit="1" customWidth="1"/>
    <col min="4" max="4" width="26.00390625" style="66" customWidth="1"/>
    <col min="5" max="5" width="33.28125" style="66" bestFit="1" customWidth="1"/>
    <col min="6" max="6" width="11.28125" style="66" bestFit="1" customWidth="1"/>
    <col min="7" max="7" width="11.28125" style="66" customWidth="1"/>
    <col min="8" max="16384" width="11.421875" style="66" customWidth="1"/>
  </cols>
  <sheetData>
    <row r="1" spans="1:7" ht="19.5" customHeight="1">
      <c r="A1" s="166" t="s">
        <v>254</v>
      </c>
      <c r="B1" s="166"/>
      <c r="C1" s="166"/>
      <c r="D1" s="166"/>
      <c r="E1" s="166"/>
      <c r="F1" s="166"/>
      <c r="G1" s="166"/>
    </row>
    <row r="2" spans="2:7" ht="49.5" customHeight="1">
      <c r="B2" s="65" t="s">
        <v>255</v>
      </c>
      <c r="C2" s="65" t="s">
        <v>243</v>
      </c>
      <c r="D2" s="65" t="s">
        <v>256</v>
      </c>
      <c r="E2" s="65" t="s">
        <v>209</v>
      </c>
      <c r="F2" s="67" t="s">
        <v>242</v>
      </c>
      <c r="G2" s="65" t="s">
        <v>257</v>
      </c>
    </row>
    <row r="3" spans="1:7" ht="19.5" customHeight="1">
      <c r="A3" s="66">
        <v>1</v>
      </c>
      <c r="B3" s="66" t="s">
        <v>244</v>
      </c>
      <c r="C3" s="66" t="s">
        <v>245</v>
      </c>
      <c r="D3" s="66" t="s">
        <v>191</v>
      </c>
      <c r="E3" s="66" t="s">
        <v>208</v>
      </c>
      <c r="F3" s="68">
        <v>40875</v>
      </c>
      <c r="G3" s="69" t="s">
        <v>222</v>
      </c>
    </row>
    <row r="4" spans="1:7" ht="19.5" customHeight="1">
      <c r="A4" s="66">
        <v>2</v>
      </c>
      <c r="B4" s="66" t="s">
        <v>192</v>
      </c>
      <c r="C4" s="66" t="s">
        <v>245</v>
      </c>
      <c r="D4" s="66" t="s">
        <v>193</v>
      </c>
      <c r="E4" s="66" t="s">
        <v>208</v>
      </c>
      <c r="F4" s="68">
        <v>40875</v>
      </c>
      <c r="G4" s="69" t="s">
        <v>222</v>
      </c>
    </row>
    <row r="5" spans="1:7" ht="19.5" customHeight="1">
      <c r="A5" s="66">
        <v>3</v>
      </c>
      <c r="B5" s="66" t="s">
        <v>194</v>
      </c>
      <c r="C5" s="66" t="s">
        <v>245</v>
      </c>
      <c r="D5" s="66" t="s">
        <v>201</v>
      </c>
      <c r="E5" s="66" t="s">
        <v>208</v>
      </c>
      <c r="F5" s="68">
        <v>40875</v>
      </c>
      <c r="G5" s="69" t="s">
        <v>222</v>
      </c>
    </row>
    <row r="6" spans="1:7" ht="19.5" customHeight="1">
      <c r="A6" s="66">
        <v>4</v>
      </c>
      <c r="B6" s="66" t="s">
        <v>195</v>
      </c>
      <c r="C6" s="66" t="s">
        <v>245</v>
      </c>
      <c r="D6" s="66" t="s">
        <v>202</v>
      </c>
      <c r="E6" s="66" t="s">
        <v>208</v>
      </c>
      <c r="F6" s="68">
        <v>40875</v>
      </c>
      <c r="G6" s="69" t="s">
        <v>222</v>
      </c>
    </row>
    <row r="7" spans="1:7" ht="19.5" customHeight="1">
      <c r="A7" s="66">
        <v>5</v>
      </c>
      <c r="B7" s="66" t="s">
        <v>196</v>
      </c>
      <c r="C7" s="66" t="s">
        <v>245</v>
      </c>
      <c r="D7" s="66" t="s">
        <v>203</v>
      </c>
      <c r="E7" s="66" t="s">
        <v>208</v>
      </c>
      <c r="F7" s="68">
        <v>40875</v>
      </c>
      <c r="G7" s="69" t="s">
        <v>222</v>
      </c>
    </row>
    <row r="8" spans="1:7" ht="19.5" customHeight="1">
      <c r="A8" s="66">
        <v>6</v>
      </c>
      <c r="B8" s="66" t="s">
        <v>197</v>
      </c>
      <c r="C8" s="66" t="s">
        <v>245</v>
      </c>
      <c r="D8" s="66" t="s">
        <v>204</v>
      </c>
      <c r="E8" s="66" t="s">
        <v>208</v>
      </c>
      <c r="F8" s="68">
        <v>40875</v>
      </c>
      <c r="G8" s="69" t="s">
        <v>222</v>
      </c>
    </row>
    <row r="9" spans="1:7" ht="19.5" customHeight="1">
      <c r="A9" s="66">
        <v>7</v>
      </c>
      <c r="B9" s="66" t="s">
        <v>198</v>
      </c>
      <c r="C9" s="66" t="s">
        <v>245</v>
      </c>
      <c r="D9" s="66" t="s">
        <v>205</v>
      </c>
      <c r="E9" s="66" t="s">
        <v>208</v>
      </c>
      <c r="F9" s="68">
        <v>40875</v>
      </c>
      <c r="G9" s="69" t="s">
        <v>222</v>
      </c>
    </row>
    <row r="10" spans="1:7" ht="19.5" customHeight="1">
      <c r="A10" s="66">
        <v>8</v>
      </c>
      <c r="B10" s="66" t="s">
        <v>199</v>
      </c>
      <c r="C10" s="66" t="s">
        <v>245</v>
      </c>
      <c r="D10" s="66" t="s">
        <v>206</v>
      </c>
      <c r="E10" s="66" t="s">
        <v>208</v>
      </c>
      <c r="F10" s="68">
        <v>40875</v>
      </c>
      <c r="G10" s="69" t="s">
        <v>222</v>
      </c>
    </row>
    <row r="11" spans="1:7" ht="19.5" customHeight="1">
      <c r="A11" s="66">
        <v>9</v>
      </c>
      <c r="B11" s="66" t="s">
        <v>200</v>
      </c>
      <c r="C11" s="66" t="s">
        <v>245</v>
      </c>
      <c r="D11" s="66" t="s">
        <v>207</v>
      </c>
      <c r="E11" s="66" t="s">
        <v>208</v>
      </c>
      <c r="F11" s="68">
        <v>40875</v>
      </c>
      <c r="G11" s="69" t="s">
        <v>222</v>
      </c>
    </row>
    <row r="12" spans="1:7" ht="19.5" customHeight="1">
      <c r="A12" s="66">
        <v>10</v>
      </c>
      <c r="B12" s="66" t="s">
        <v>210</v>
      </c>
      <c r="C12" s="66" t="s">
        <v>245</v>
      </c>
      <c r="D12" s="66" t="s">
        <v>212</v>
      </c>
      <c r="E12" s="66" t="s">
        <v>211</v>
      </c>
      <c r="F12" s="68">
        <v>40908</v>
      </c>
      <c r="G12" s="69" t="s">
        <v>214</v>
      </c>
    </row>
    <row r="13" spans="1:7" ht="19.5" customHeight="1">
      <c r="A13" s="66">
        <v>11</v>
      </c>
      <c r="B13" s="66" t="s">
        <v>213</v>
      </c>
      <c r="C13" s="66" t="s">
        <v>245</v>
      </c>
      <c r="D13" s="66" t="s">
        <v>207</v>
      </c>
      <c r="E13" s="66" t="s">
        <v>211</v>
      </c>
      <c r="F13" s="68">
        <v>40908</v>
      </c>
      <c r="G13" s="69" t="s">
        <v>214</v>
      </c>
    </row>
    <row r="14" spans="1:7" ht="19.5" customHeight="1">
      <c r="A14" s="66">
        <v>12</v>
      </c>
      <c r="B14" s="66" t="s">
        <v>197</v>
      </c>
      <c r="C14" s="66" t="s">
        <v>245</v>
      </c>
      <c r="D14" s="66" t="s">
        <v>204</v>
      </c>
      <c r="E14" s="66" t="s">
        <v>211</v>
      </c>
      <c r="F14" s="68">
        <v>40601</v>
      </c>
      <c r="G14" s="69" t="s">
        <v>214</v>
      </c>
    </row>
    <row r="15" spans="1:7" ht="19.5" customHeight="1">
      <c r="A15" s="66">
        <v>13</v>
      </c>
      <c r="B15" s="66" t="s">
        <v>199</v>
      </c>
      <c r="C15" s="66" t="s">
        <v>245</v>
      </c>
      <c r="D15" s="66" t="s">
        <v>206</v>
      </c>
      <c r="E15" s="66" t="s">
        <v>211</v>
      </c>
      <c r="F15" s="68">
        <v>40601</v>
      </c>
      <c r="G15" s="69" t="s">
        <v>214</v>
      </c>
    </row>
    <row r="16" spans="1:7" ht="19.5" customHeight="1">
      <c r="A16" s="66">
        <v>14</v>
      </c>
      <c r="B16" s="66" t="s">
        <v>198</v>
      </c>
      <c r="C16" s="66" t="s">
        <v>245</v>
      </c>
      <c r="D16" s="66" t="s">
        <v>205</v>
      </c>
      <c r="E16" s="66" t="s">
        <v>211</v>
      </c>
      <c r="F16" s="68">
        <v>40601</v>
      </c>
      <c r="G16" s="69" t="s">
        <v>214</v>
      </c>
    </row>
    <row r="17" spans="1:7" ht="19.5" customHeight="1">
      <c r="A17" s="66">
        <v>15</v>
      </c>
      <c r="B17" s="66" t="s">
        <v>196</v>
      </c>
      <c r="C17" s="66" t="s">
        <v>245</v>
      </c>
      <c r="D17" s="66" t="s">
        <v>203</v>
      </c>
      <c r="E17" s="66" t="s">
        <v>211</v>
      </c>
      <c r="F17" s="68">
        <v>40601</v>
      </c>
      <c r="G17" s="69" t="s">
        <v>214</v>
      </c>
    </row>
    <row r="18" spans="1:7" ht="19.5" customHeight="1">
      <c r="A18" s="66">
        <v>16</v>
      </c>
      <c r="B18" s="66" t="s">
        <v>194</v>
      </c>
      <c r="C18" s="66" t="s">
        <v>245</v>
      </c>
      <c r="D18" s="66" t="s">
        <v>201</v>
      </c>
      <c r="E18" s="66" t="s">
        <v>211</v>
      </c>
      <c r="F18" s="68">
        <v>40601</v>
      </c>
      <c r="G18" s="69" t="s">
        <v>214</v>
      </c>
    </row>
    <row r="19" spans="1:7" ht="19.5" customHeight="1">
      <c r="A19" s="66">
        <v>17</v>
      </c>
      <c r="B19" s="66" t="s">
        <v>215</v>
      </c>
      <c r="C19" s="66" t="s">
        <v>245</v>
      </c>
      <c r="D19" s="66" t="s">
        <v>216</v>
      </c>
      <c r="E19" s="66" t="s">
        <v>211</v>
      </c>
      <c r="F19" s="68">
        <v>40601</v>
      </c>
      <c r="G19" s="69" t="s">
        <v>214</v>
      </c>
    </row>
    <row r="20" spans="1:7" ht="19.5" customHeight="1">
      <c r="A20" s="66">
        <v>18</v>
      </c>
      <c r="B20" s="66" t="s">
        <v>200</v>
      </c>
      <c r="C20" s="66" t="s">
        <v>245</v>
      </c>
      <c r="D20" s="66" t="s">
        <v>207</v>
      </c>
      <c r="E20" s="66" t="s">
        <v>211</v>
      </c>
      <c r="F20" s="68">
        <v>40601</v>
      </c>
      <c r="G20" s="69" t="s">
        <v>214</v>
      </c>
    </row>
    <row r="21" spans="1:7" ht="19.5" customHeight="1">
      <c r="A21" s="66">
        <v>19</v>
      </c>
      <c r="B21" s="66" t="s">
        <v>217</v>
      </c>
      <c r="C21" s="66" t="s">
        <v>218</v>
      </c>
      <c r="D21" s="66" t="s">
        <v>219</v>
      </c>
      <c r="E21" s="66" t="s">
        <v>211</v>
      </c>
      <c r="F21" s="68">
        <v>40601</v>
      </c>
      <c r="G21" s="69" t="s">
        <v>214</v>
      </c>
    </row>
    <row r="22" spans="1:7" ht="19.5" customHeight="1">
      <c r="A22" s="66">
        <v>20</v>
      </c>
      <c r="B22" s="66" t="s">
        <v>220</v>
      </c>
      <c r="C22" s="66" t="s">
        <v>221</v>
      </c>
      <c r="D22" s="66" t="s">
        <v>219</v>
      </c>
      <c r="E22" s="66" t="s">
        <v>211</v>
      </c>
      <c r="F22" s="68">
        <v>40601</v>
      </c>
      <c r="G22" s="69" t="s">
        <v>214</v>
      </c>
    </row>
  </sheetData>
  <sheetProtection/>
  <autoFilter ref="B2:G22"/>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ISO 14001:1996 Md. 4.3.1-4.3.4 ve OHSAS 18001:1999 Md. 4.3.1-4.3.4</dc:title>
  <dc:subject>Planlama (Çevre Etkileri ve Tehlike Tanımlaması) Prosedürü</dc:subject>
  <dc:creator>D. E.Meriç Eğitim, Danışmanlık ve Tic. Ltd. Şti.</dc:creator>
  <cp:keywords/>
  <dc:description/>
  <cp:lastModifiedBy>Metin</cp:lastModifiedBy>
  <cp:lastPrinted>2013-03-26T09:11:46Z</cp:lastPrinted>
  <dcterms:created xsi:type="dcterms:W3CDTF">2003-02-15T13:16:56Z</dcterms:created>
  <dcterms:modified xsi:type="dcterms:W3CDTF">2016-12-19T08:10:57Z</dcterms:modified>
  <cp:category/>
  <cp:version/>
  <cp:contentType/>
  <cp:contentStatus/>
</cp:coreProperties>
</file>