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245" windowHeight="7605"/>
  </bookViews>
  <sheets>
    <sheet name="4857" sheetId="17" r:id="rId1"/>
  </sheets>
  <calcPr calcId="144525"/>
</workbook>
</file>

<file path=xl/calcChain.xml><?xml version="1.0" encoding="utf-8"?>
<calcChain xmlns="http://schemas.openxmlformats.org/spreadsheetml/2006/main">
  <c r="K5" i="17" l="1"/>
  <c r="L5" i="17" s="1"/>
  <c r="K6" i="17"/>
  <c r="L6" i="17" s="1"/>
  <c r="K7" i="17"/>
  <c r="L7" i="17" s="1"/>
  <c r="K8" i="17"/>
  <c r="L8" i="17" s="1"/>
  <c r="K9" i="17"/>
  <c r="L9" i="17" s="1"/>
  <c r="K10" i="17"/>
  <c r="L10" i="17" s="1"/>
  <c r="K11" i="17"/>
  <c r="L11" i="17" s="1"/>
  <c r="K12" i="17"/>
  <c r="L12" i="17" s="1"/>
  <c r="K13" i="17"/>
  <c r="L13" i="17" s="1"/>
  <c r="K14" i="17"/>
  <c r="L14" i="17" s="1"/>
  <c r="K15" i="17"/>
  <c r="L15" i="17" s="1"/>
  <c r="K16" i="17"/>
  <c r="L16" i="17" s="1"/>
  <c r="K17" i="17"/>
  <c r="L17" i="17" s="1"/>
  <c r="K18" i="17"/>
  <c r="L18" i="17" s="1"/>
  <c r="K19" i="17"/>
  <c r="L19" i="17" s="1"/>
  <c r="K20" i="17"/>
  <c r="L20" i="17" s="1"/>
  <c r="K21" i="17"/>
  <c r="L21" i="17" s="1"/>
  <c r="K22" i="17"/>
  <c r="L22" i="17" s="1"/>
  <c r="K23" i="17"/>
  <c r="L23" i="17" s="1"/>
  <c r="K24" i="17"/>
  <c r="L24" i="17" s="1"/>
  <c r="K25" i="17"/>
  <c r="L25" i="17" s="1"/>
  <c r="K26" i="17"/>
  <c r="L26" i="17" s="1"/>
  <c r="K27" i="17"/>
  <c r="L27" i="17" s="1"/>
  <c r="K28" i="17"/>
  <c r="L28" i="17" s="1"/>
  <c r="K29" i="17"/>
  <c r="L29" i="17" s="1"/>
  <c r="K30" i="17"/>
  <c r="L30" i="17" s="1"/>
  <c r="K31" i="17"/>
  <c r="L31" i="17" s="1"/>
  <c r="K32" i="17"/>
  <c r="L32" i="17" s="1"/>
  <c r="K33" i="17"/>
  <c r="L33" i="17" s="1"/>
  <c r="K34" i="17"/>
  <c r="L34" i="17" s="1"/>
  <c r="K35" i="17"/>
  <c r="L35" i="17" s="1"/>
  <c r="K4" i="17"/>
  <c r="L4" i="17" s="1"/>
  <c r="F4" i="17" l="1"/>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5" i="17"/>
</calcChain>
</file>

<file path=xl/sharedStrings.xml><?xml version="1.0" encoding="utf-8"?>
<sst xmlns="http://schemas.openxmlformats.org/spreadsheetml/2006/main" count="87" uniqueCount="69">
  <si>
    <t>Fiil</t>
  </si>
  <si>
    <t>Asgari ücreti ödememek veya eksik ödemek</t>
  </si>
  <si>
    <t>İşçi Özlük dosyasını düzenlememek</t>
  </si>
  <si>
    <t>92/2</t>
  </si>
  <si>
    <t>Sözleşmesi fesh edilen işçiye yıllık izin ücreti ödememek</t>
  </si>
  <si>
    <t>96/1</t>
  </si>
  <si>
    <t>Çalışma sürelerine ve buna dair yönetmelik hükümlerine uymamak</t>
  </si>
  <si>
    <t>Ara dinlenmesini uygulamamak</t>
  </si>
  <si>
    <t>Çocukları çalıştırma yaşına ve çalıştırma yasağına aykırı davranmak</t>
  </si>
  <si>
    <t>Yer ve sualtında çalıştırma yasağına uymamak</t>
  </si>
  <si>
    <t>Çalışma koşullarına ilişkin belgeyi vermemek</t>
  </si>
  <si>
    <t>Ücret hesap pusulası düzenlememek</t>
  </si>
  <si>
    <t>Yüzde ile ilgili belgeyi  temsilciye vermemek</t>
  </si>
  <si>
    <t>Yıllık ücrelli izni yasaya aykırı şekilde bölmek,</t>
  </si>
  <si>
    <t>99/a</t>
  </si>
  <si>
    <t>99/b</t>
  </si>
  <si>
    <t>99/c</t>
  </si>
  <si>
    <t>102/a</t>
  </si>
  <si>
    <t>102/b</t>
  </si>
  <si>
    <t>102/c</t>
  </si>
  <si>
    <t>Geçici İş İlişkisine ilişkin yükümlülüklere uymamak</t>
  </si>
  <si>
    <t>Özürlü ve Eski Hükümlü Çalıştırmamak</t>
  </si>
  <si>
    <t>Çalışma sürelerine ilişkin yönetmeliklere muhalefet etmek</t>
  </si>
  <si>
    <t>Çağrı üzerine çalışma hükümlerine aykırı davranmak</t>
  </si>
  <si>
    <t>Telafi çalışması usullerine uymamak</t>
  </si>
  <si>
    <t>Sıra No.</t>
  </si>
  <si>
    <t>Kanun Maddesi</t>
  </si>
  <si>
    <t>Ceza Maddesi</t>
  </si>
  <si>
    <t>İşten ayrılan işçiye Çalışma Belgesi vermemek, belgeye gerçeğe aykırı bilgi yazmak</t>
  </si>
  <si>
    <t>Yıllık izin yönetmeliğinin esas usullerine aykırı olarak izni kullandırmamak veya eksik kullandırmak</t>
  </si>
  <si>
    <t>Ücret ile bu kanundan doğan veya TİS'den yada iş sözleşmesinden doğan ücreti kasten ödememek veya eksik ödemek</t>
  </si>
  <si>
    <t>Yasaya aykırı ücret kesme cezası vermek veya kesintinin sebep ve hesabını bildirmemek</t>
  </si>
  <si>
    <t>İzin ücretini yasaya aykırı şekilde ödemek veya eksik ödemek</t>
  </si>
  <si>
    <t>Doğum öncesi - sonrası sürelerde kadın işçiyi çalıştırmak veya ücretsiz izin vermemek</t>
  </si>
  <si>
    <t>İşçilere eşit davranma ilkesine aykırı davranmak</t>
  </si>
  <si>
    <t>Madde hükmüne aykırı olarak işçi çıkartmak (toplu işçi çıkarma)</t>
  </si>
  <si>
    <t>Çalıştırılmayan her özürlü ve eski hükümlü ve çalıştırılmayan her ay için</t>
  </si>
  <si>
    <t>Bu durumdaki her işçi için</t>
  </si>
  <si>
    <t>İşçileri geceleri 7.5 saatten fazla çalıştırmak, gece ve gündüz postalarını değiştirmemek</t>
  </si>
  <si>
    <t>Çocuk ve genç işleri gece çalıştırmak veya ilgili yönetmelik hükümlerine aykırı hareket etmek</t>
  </si>
  <si>
    <t>107/2</t>
  </si>
  <si>
    <t>İş Müfettişlerinin teftiş ve denetim görevlerinin yapılmasını ve sonuçlandırılmasını engellemek.</t>
  </si>
  <si>
    <t>Ücret, pirim, ikramiye ve bu nitelikteki her çeşit istihkakını zorunlu tutulduğu halde özel olarak açılan banka hesabına ödememek</t>
  </si>
  <si>
    <t>4857 SAYILI İŞ KANUNUNA GÖRE UYGULANACAK İDARİ PARA CEZALARI (TL)</t>
  </si>
  <si>
    <t>107/1-a</t>
  </si>
  <si>
    <t>107/1-b</t>
  </si>
  <si>
    <t>Fazla çalışmalara ilişkin ücreti ödememek, işçiye hak ettiği serbest zamanı altı ay zarfında kullandırmamak, fazla saatlerde yapılacak çalışmalar için işçinin onayını almamak</t>
  </si>
  <si>
    <t>2011  YILI CEZA MİKTARI (TL) (Yeniden değerleme oranı  % 7,7)</t>
  </si>
  <si>
    <t>İşyerini muvazaalı olarak bildirmek.</t>
  </si>
  <si>
    <t>İşyerini muvazaalı olarak bildiren asıl işveren ile alt işveren vekillerine ayrı ayrı.</t>
  </si>
  <si>
    <t>Bu durumda olan her işçi ve her ay için</t>
  </si>
  <si>
    <t>Bu durumdaki her işçi ve her ay için</t>
  </si>
  <si>
    <t>Notlar:</t>
  </si>
  <si>
    <t>Açıklama</t>
  </si>
  <si>
    <t>*01.06.2005 tarihinde türürlüğe giren 5326 sayılı Kabahatler Kanunun 17 nci maddesinin yedinci fıkrasında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Bu fıkra hükmü, nispi nitelikteki idarî para cezaları açısından uygulanmaz.</t>
  </si>
  <si>
    <t>*5083 sayılı T.C. Devletinin Para Birimi Hakkında Kanunun 2. maddesine 21/04/2005 tarihli 5335 sayılı Kanunun 22. maddesi ile eklenen fıkra uyarınca 1 YTL'nin altında kalan tutarlar dikkate alınmamıştır.</t>
  </si>
  <si>
    <t>*5083 Sayılı Kanuna göre; Yeni Türk Lirası cinsinden yapılan işlemlerde yarım Yeni Kuruşun üzerindeki değerler bir Yeni kuruşa tamamlanır; yarım Yeni Kuruş ve altındaki değerler dikkate alınmaz.</t>
  </si>
  <si>
    <t>2012  YILI CEZA MİKTARI (TL) (Yeniden değerleme oranı  % 10,26)</t>
  </si>
  <si>
    <t>26.01.2012 tarihinden itibaren (6270/17 md. değişenler dahil</t>
  </si>
  <si>
    <t>YDO : Yeniden Değerleme Oranı</t>
  </si>
  <si>
    <t>2011  YILI CEZA MİKTARI
(YDO % 7,7)</t>
  </si>
  <si>
    <t>2012  YILI CEZA MİKTARI
(YDO % 10,26)</t>
  </si>
  <si>
    <t>01.01.2013 itibarıyla Ceza Miktarı  (YDO=%7,80)</t>
  </si>
  <si>
    <t>Çağrıldıkları zaman gelmemek, ifade ve bilgi vermemek, gerekli olan belge ve delilleri getirip göstermemek ve vermemek; iş müfettişlerinin 92/1 fıkrada yazılı görevlerini yapmaları için kendilerine her çeşit kolaylığı göstermemek, bu yoldaki isteklerini geciktirmeksizin yerine getirmemek</t>
  </si>
  <si>
    <t>İfade ve bilgilerine başvurulan işçilere işverenlerce telkinlerde bulunma, gerçeği saklamaya yahut değiştirmeye zorlama veyahut ilgili makamlara ifade vermeleri üzerine onlara karşı kötü davranışlarda bulunmak.</t>
  </si>
  <si>
    <t>01.01.2014 itibarıyla Ceza Miktarı  (YDO=%3,93)</t>
  </si>
  <si>
    <t>01.01.2015 itibarıyla Ceza Miktarı  (YDO=%10,11)</t>
  </si>
  <si>
    <t>01.01.2016 itibarıyla Ceza Miktarı  (YDO=%5,58)</t>
  </si>
  <si>
    <t>01.01.2017 itibarıyla Ceza Miktarı  (YDO=%3,83)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</si>
</sst>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charset val="162"/>
    </font>
    <font>
      <sz val="10"/>
      <name val="Arial Tur"/>
      <charset val="162"/>
    </font>
    <font>
      <b/>
      <sz val="10"/>
      <name val="Times New Roman"/>
      <family val="1"/>
      <charset val="162"/>
    </font>
    <font>
      <sz val="10"/>
      <name val="Times New Roman"/>
      <family val="1"/>
      <charset val="162"/>
    </font>
    <font>
      <i/>
      <sz val="10"/>
      <name val="Times New Roman"/>
      <family val="1"/>
      <charset val="162"/>
    </font>
    <font>
      <b/>
      <u/>
      <sz val="11"/>
      <name val="Times New Roman"/>
      <family val="1"/>
      <charset val="162"/>
    </font>
    <font>
      <b/>
      <sz val="11"/>
      <name val="Times New Roman"/>
      <family val="1"/>
      <charset val="162"/>
    </font>
    <font>
      <sz val="11"/>
      <name val="Times New Roman"/>
      <family val="1"/>
      <charset val="162"/>
    </font>
  </fonts>
  <fills count="4">
    <fill>
      <patternFill patternType="none"/>
    </fill>
    <fill>
      <patternFill patternType="gray125"/>
    </fill>
    <fill>
      <patternFill patternType="solid">
        <fgColor rgb="FFFF0000"/>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5">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2" fillId="3" borderId="5"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0" fontId="3" fillId="0" borderId="0" xfId="0" applyFont="1" applyAlignment="1">
      <alignment horizontal="center" vertical="center"/>
    </xf>
    <xf numFmtId="3" fontId="3" fillId="3" borderId="3" xfId="0" applyNumberFormat="1" applyFont="1" applyFill="1" applyBorder="1" applyAlignment="1">
      <alignment horizontal="center" vertical="center" wrapText="1"/>
    </xf>
    <xf numFmtId="3" fontId="3" fillId="0" borderId="1" xfId="0" quotePrefix="1"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xf>
    <xf numFmtId="0" fontId="2" fillId="0" borderId="0" xfId="0" applyFont="1" applyAlignment="1">
      <alignment horizontal="center" vertical="center" wrapText="1"/>
    </xf>
    <xf numFmtId="2" fontId="3" fillId="0"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7" fillId="0" borderId="0" xfId="0" quotePrefix="1" applyFont="1" applyAlignment="1">
      <alignment horizontal="left" vertical="center" wrapText="1"/>
    </xf>
    <xf numFmtId="0" fontId="7" fillId="0" borderId="0" xfId="0" applyFont="1" applyAlignment="1">
      <alignment horizontal="left" vertical="center" wrapText="1"/>
    </xf>
    <xf numFmtId="2" fontId="7" fillId="0" borderId="0" xfId="0" quotePrefix="1" applyNumberFormat="1" applyFont="1" applyAlignment="1">
      <alignment horizontal="left"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textRotation="90" wrapText="1"/>
    </xf>
    <xf numFmtId="0" fontId="2" fillId="3" borderId="2" xfId="0" applyFont="1" applyFill="1" applyBorder="1" applyAlignment="1">
      <alignment horizontal="center" vertical="center" textRotation="90"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zoomScaleNormal="100" workbookViewId="0">
      <selection activeCell="K4" sqref="K4"/>
    </sheetView>
  </sheetViews>
  <sheetFormatPr defaultColWidth="9.140625" defaultRowHeight="12.75" x14ac:dyDescent="0.2"/>
  <cols>
    <col min="1" max="1" width="4.5703125" style="17" customWidth="1"/>
    <col min="2" max="2" width="4.7109375" style="17" customWidth="1"/>
    <col min="3" max="3" width="7.85546875" style="17" customWidth="1"/>
    <col min="4" max="4" width="41.85546875" style="15" customWidth="1"/>
    <col min="5" max="11" width="12.7109375" style="15" customWidth="1"/>
    <col min="12" max="12" width="12.7109375" style="17" customWidth="1"/>
    <col min="13" max="13" width="34.5703125" style="15" customWidth="1"/>
    <col min="14" max="14" width="2.28515625" style="7" customWidth="1"/>
    <col min="15" max="16" width="2.42578125" style="7" customWidth="1"/>
    <col min="17" max="16384" width="9.140625" style="7"/>
  </cols>
  <sheetData>
    <row r="1" spans="1:13" ht="21.75" customHeight="1" x14ac:dyDescent="0.2">
      <c r="A1" s="28" t="s">
        <v>43</v>
      </c>
      <c r="B1" s="29"/>
      <c r="C1" s="29"/>
      <c r="D1" s="29"/>
      <c r="E1" s="29"/>
      <c r="F1" s="29"/>
      <c r="G1" s="29"/>
      <c r="H1" s="29"/>
      <c r="I1" s="29"/>
      <c r="J1" s="29"/>
      <c r="K1" s="29"/>
      <c r="L1" s="29"/>
      <c r="M1" s="30"/>
    </row>
    <row r="2" spans="1:13" ht="76.5" x14ac:dyDescent="0.2">
      <c r="A2" s="31" t="s">
        <v>25</v>
      </c>
      <c r="B2" s="31" t="s">
        <v>26</v>
      </c>
      <c r="C2" s="31" t="s">
        <v>27</v>
      </c>
      <c r="D2" s="33" t="s">
        <v>0</v>
      </c>
      <c r="E2" s="3" t="s">
        <v>60</v>
      </c>
      <c r="F2" s="3" t="s">
        <v>61</v>
      </c>
      <c r="G2" s="3" t="s">
        <v>58</v>
      </c>
      <c r="H2" s="3" t="s">
        <v>62</v>
      </c>
      <c r="I2" s="3" t="s">
        <v>65</v>
      </c>
      <c r="J2" s="3" t="s">
        <v>66</v>
      </c>
      <c r="K2" s="3" t="s">
        <v>67</v>
      </c>
      <c r="L2" s="4" t="s">
        <v>68</v>
      </c>
      <c r="M2" s="5" t="s">
        <v>53</v>
      </c>
    </row>
    <row r="3" spans="1:13" ht="3" hidden="1" customHeight="1" x14ac:dyDescent="0.2">
      <c r="A3" s="32"/>
      <c r="B3" s="32"/>
      <c r="C3" s="32"/>
      <c r="D3" s="34"/>
      <c r="E3" s="4" t="s">
        <v>47</v>
      </c>
      <c r="F3" s="4" t="s">
        <v>57</v>
      </c>
      <c r="G3" s="6"/>
      <c r="H3" s="6"/>
      <c r="I3" s="6"/>
      <c r="J3" s="8"/>
      <c r="K3" s="8"/>
      <c r="L3" s="6"/>
      <c r="M3" s="6"/>
    </row>
    <row r="4" spans="1:13" ht="38.25" x14ac:dyDescent="0.2">
      <c r="A4" s="2">
        <v>1</v>
      </c>
      <c r="B4" s="2">
        <v>3</v>
      </c>
      <c r="C4" s="2">
        <v>98</v>
      </c>
      <c r="D4" s="18" t="s">
        <v>48</v>
      </c>
      <c r="E4" s="9">
        <v>12327</v>
      </c>
      <c r="F4" s="10">
        <f>ROUNDDOWN(E4*1.1026,0)</f>
        <v>13591</v>
      </c>
      <c r="G4" s="10">
        <v>13591</v>
      </c>
      <c r="H4" s="10">
        <v>14651</v>
      </c>
      <c r="I4" s="10">
        <v>15226</v>
      </c>
      <c r="J4" s="10">
        <v>16765</v>
      </c>
      <c r="K4" s="10">
        <f>ROUNDDOWN(J4*1.0558,0)</f>
        <v>17700</v>
      </c>
      <c r="L4" s="11">
        <f>ROUNDDOWN(K4*1.0383,0)</f>
        <v>18377</v>
      </c>
      <c r="M4" s="12" t="s">
        <v>49</v>
      </c>
    </row>
    <row r="5" spans="1:13" ht="17.25" customHeight="1" x14ac:dyDescent="0.2">
      <c r="A5" s="1">
        <v>2</v>
      </c>
      <c r="B5" s="1">
        <v>5</v>
      </c>
      <c r="C5" s="1" t="s">
        <v>14</v>
      </c>
      <c r="D5" s="19" t="s">
        <v>34</v>
      </c>
      <c r="E5" s="13">
        <v>107</v>
      </c>
      <c r="F5" s="13">
        <f>ROUNDDOWN(E5*1.1026,0)</f>
        <v>117</v>
      </c>
      <c r="G5" s="13">
        <v>110</v>
      </c>
      <c r="H5" s="10">
        <v>118</v>
      </c>
      <c r="I5" s="10">
        <v>122</v>
      </c>
      <c r="J5" s="10">
        <v>134</v>
      </c>
      <c r="K5" s="10">
        <f t="shared" ref="K5:K35" si="0">ROUNDDOWN(J5*1.0558,0)</f>
        <v>141</v>
      </c>
      <c r="L5" s="11">
        <f t="shared" ref="L5:L35" si="1">ROUNDDOWN(K5*1.0383,0)</f>
        <v>146</v>
      </c>
      <c r="M5" s="14" t="s">
        <v>37</v>
      </c>
    </row>
    <row r="6" spans="1:13" ht="19.5" customHeight="1" x14ac:dyDescent="0.2">
      <c r="A6" s="1">
        <v>3</v>
      </c>
      <c r="B6" s="1">
        <v>7</v>
      </c>
      <c r="C6" s="1" t="s">
        <v>14</v>
      </c>
      <c r="D6" s="19" t="s">
        <v>20</v>
      </c>
      <c r="E6" s="13">
        <v>107</v>
      </c>
      <c r="F6" s="13">
        <f t="shared" ref="F6:F32" si="2">ROUNDDOWN(E6*1.1026,0)</f>
        <v>117</v>
      </c>
      <c r="G6" s="13">
        <v>110</v>
      </c>
      <c r="H6" s="10">
        <v>118</v>
      </c>
      <c r="I6" s="10">
        <v>122</v>
      </c>
      <c r="J6" s="10">
        <v>134</v>
      </c>
      <c r="K6" s="10">
        <f t="shared" si="0"/>
        <v>141</v>
      </c>
      <c r="L6" s="11">
        <f t="shared" si="1"/>
        <v>146</v>
      </c>
      <c r="M6" s="14" t="s">
        <v>37</v>
      </c>
    </row>
    <row r="7" spans="1:13" ht="18" customHeight="1" x14ac:dyDescent="0.2">
      <c r="A7" s="1">
        <v>4</v>
      </c>
      <c r="B7" s="1">
        <v>8</v>
      </c>
      <c r="C7" s="1" t="s">
        <v>15</v>
      </c>
      <c r="D7" s="19" t="s">
        <v>10</v>
      </c>
      <c r="E7" s="13">
        <v>107</v>
      </c>
      <c r="F7" s="13">
        <f t="shared" si="2"/>
        <v>117</v>
      </c>
      <c r="G7" s="13">
        <v>110</v>
      </c>
      <c r="H7" s="10">
        <v>118</v>
      </c>
      <c r="I7" s="10">
        <v>122</v>
      </c>
      <c r="J7" s="10">
        <v>134</v>
      </c>
      <c r="K7" s="10">
        <f t="shared" si="0"/>
        <v>141</v>
      </c>
      <c r="L7" s="11">
        <f t="shared" si="1"/>
        <v>146</v>
      </c>
      <c r="M7" s="14" t="s">
        <v>37</v>
      </c>
    </row>
    <row r="8" spans="1:13" ht="18.75" customHeight="1" x14ac:dyDescent="0.2">
      <c r="A8" s="1">
        <v>5</v>
      </c>
      <c r="B8" s="1">
        <v>14</v>
      </c>
      <c r="C8" s="1" t="s">
        <v>15</v>
      </c>
      <c r="D8" s="19" t="s">
        <v>23</v>
      </c>
      <c r="E8" s="13">
        <v>107</v>
      </c>
      <c r="F8" s="13">
        <f t="shared" si="2"/>
        <v>117</v>
      </c>
      <c r="G8" s="13">
        <v>110</v>
      </c>
      <c r="H8" s="10">
        <v>118</v>
      </c>
      <c r="I8" s="10">
        <v>122</v>
      </c>
      <c r="J8" s="10">
        <v>134</v>
      </c>
      <c r="K8" s="10">
        <f t="shared" si="0"/>
        <v>141</v>
      </c>
      <c r="L8" s="11">
        <f t="shared" si="1"/>
        <v>146</v>
      </c>
      <c r="M8" s="14" t="s">
        <v>37</v>
      </c>
    </row>
    <row r="9" spans="1:13" ht="31.5" customHeight="1" x14ac:dyDescent="0.2">
      <c r="A9" s="1">
        <v>6</v>
      </c>
      <c r="B9" s="1">
        <v>28</v>
      </c>
      <c r="C9" s="1" t="s">
        <v>16</v>
      </c>
      <c r="D9" s="19" t="s">
        <v>28</v>
      </c>
      <c r="E9" s="13">
        <v>107</v>
      </c>
      <c r="F9" s="13">
        <f t="shared" si="2"/>
        <v>117</v>
      </c>
      <c r="G9" s="13">
        <v>110</v>
      </c>
      <c r="H9" s="10">
        <v>118</v>
      </c>
      <c r="I9" s="10">
        <v>122</v>
      </c>
      <c r="J9" s="10">
        <v>134</v>
      </c>
      <c r="K9" s="10">
        <f t="shared" si="0"/>
        <v>141</v>
      </c>
      <c r="L9" s="11">
        <f t="shared" si="1"/>
        <v>146</v>
      </c>
      <c r="M9" s="14" t="s">
        <v>37</v>
      </c>
    </row>
    <row r="10" spans="1:13" ht="29.25" customHeight="1" x14ac:dyDescent="0.2">
      <c r="A10" s="1">
        <v>7</v>
      </c>
      <c r="B10" s="1">
        <v>29</v>
      </c>
      <c r="C10" s="1">
        <v>100</v>
      </c>
      <c r="D10" s="19" t="s">
        <v>35</v>
      </c>
      <c r="E10" s="13">
        <v>442</v>
      </c>
      <c r="F10" s="13">
        <f t="shared" si="2"/>
        <v>487</v>
      </c>
      <c r="G10" s="13">
        <v>450</v>
      </c>
      <c r="H10" s="10">
        <v>485</v>
      </c>
      <c r="I10" s="10">
        <v>504</v>
      </c>
      <c r="J10" s="10">
        <v>554</v>
      </c>
      <c r="K10" s="10">
        <f t="shared" si="0"/>
        <v>584</v>
      </c>
      <c r="L10" s="11">
        <f t="shared" si="1"/>
        <v>606</v>
      </c>
      <c r="M10" s="14" t="s">
        <v>37</v>
      </c>
    </row>
    <row r="11" spans="1:13" ht="27" customHeight="1" x14ac:dyDescent="0.2">
      <c r="A11" s="1">
        <v>8</v>
      </c>
      <c r="B11" s="1">
        <v>30</v>
      </c>
      <c r="C11" s="1">
        <v>101</v>
      </c>
      <c r="D11" s="19" t="s">
        <v>21</v>
      </c>
      <c r="E11" s="13">
        <v>1671</v>
      </c>
      <c r="F11" s="13">
        <f t="shared" si="2"/>
        <v>1842</v>
      </c>
      <c r="G11" s="13">
        <v>1700</v>
      </c>
      <c r="H11" s="10">
        <v>1832</v>
      </c>
      <c r="I11" s="10">
        <v>1903</v>
      </c>
      <c r="J11" s="10">
        <v>2095</v>
      </c>
      <c r="K11" s="10">
        <f t="shared" si="0"/>
        <v>2211</v>
      </c>
      <c r="L11" s="11">
        <f t="shared" si="1"/>
        <v>2295</v>
      </c>
      <c r="M11" s="14" t="s">
        <v>36</v>
      </c>
    </row>
    <row r="12" spans="1:13" ht="39.75" customHeight="1" x14ac:dyDescent="0.2">
      <c r="A12" s="1">
        <v>9</v>
      </c>
      <c r="B12" s="1">
        <v>32</v>
      </c>
      <c r="C12" s="1" t="s">
        <v>17</v>
      </c>
      <c r="D12" s="20" t="s">
        <v>30</v>
      </c>
      <c r="E12" s="13">
        <v>122</v>
      </c>
      <c r="F12" s="13">
        <f t="shared" si="2"/>
        <v>134</v>
      </c>
      <c r="G12" s="13">
        <v>125</v>
      </c>
      <c r="H12" s="10">
        <v>134</v>
      </c>
      <c r="I12" s="10">
        <v>139</v>
      </c>
      <c r="J12" s="10">
        <v>153</v>
      </c>
      <c r="K12" s="10">
        <f t="shared" si="0"/>
        <v>161</v>
      </c>
      <c r="L12" s="11">
        <f t="shared" si="1"/>
        <v>167</v>
      </c>
      <c r="M12" s="14" t="s">
        <v>50</v>
      </c>
    </row>
    <row r="13" spans="1:13" ht="44.25" customHeight="1" x14ac:dyDescent="0.2">
      <c r="A13" s="1">
        <v>10</v>
      </c>
      <c r="B13" s="1">
        <v>32</v>
      </c>
      <c r="C13" s="1" t="s">
        <v>17</v>
      </c>
      <c r="D13" s="20" t="s">
        <v>42</v>
      </c>
      <c r="E13" s="13">
        <v>122</v>
      </c>
      <c r="F13" s="13">
        <f t="shared" si="2"/>
        <v>134</v>
      </c>
      <c r="G13" s="13">
        <v>125</v>
      </c>
      <c r="H13" s="10">
        <v>134</v>
      </c>
      <c r="I13" s="10">
        <v>139</v>
      </c>
      <c r="J13" s="10">
        <v>153</v>
      </c>
      <c r="K13" s="10">
        <f t="shared" si="0"/>
        <v>161</v>
      </c>
      <c r="L13" s="11">
        <f t="shared" si="1"/>
        <v>167</v>
      </c>
      <c r="M13" s="14" t="s">
        <v>50</v>
      </c>
    </row>
    <row r="14" spans="1:13" ht="23.25" customHeight="1" x14ac:dyDescent="0.2">
      <c r="A14" s="1">
        <v>11</v>
      </c>
      <c r="B14" s="1">
        <v>37</v>
      </c>
      <c r="C14" s="1" t="s">
        <v>18</v>
      </c>
      <c r="D14" s="20" t="s">
        <v>11</v>
      </c>
      <c r="E14" s="13">
        <v>442</v>
      </c>
      <c r="F14" s="13">
        <f t="shared" si="2"/>
        <v>487</v>
      </c>
      <c r="G14" s="13">
        <v>450</v>
      </c>
      <c r="H14" s="10">
        <v>485</v>
      </c>
      <c r="I14" s="10">
        <v>504</v>
      </c>
      <c r="J14" s="10">
        <v>554</v>
      </c>
      <c r="K14" s="10">
        <f t="shared" si="0"/>
        <v>584</v>
      </c>
      <c r="L14" s="11">
        <f t="shared" si="1"/>
        <v>606</v>
      </c>
      <c r="M14" s="14"/>
    </row>
    <row r="15" spans="1:13" ht="30.75" customHeight="1" x14ac:dyDescent="0.2">
      <c r="A15" s="1">
        <v>12</v>
      </c>
      <c r="B15" s="1">
        <v>38</v>
      </c>
      <c r="C15" s="1" t="s">
        <v>18</v>
      </c>
      <c r="D15" s="20" t="s">
        <v>31</v>
      </c>
      <c r="E15" s="13">
        <v>442</v>
      </c>
      <c r="F15" s="13">
        <f t="shared" si="2"/>
        <v>487</v>
      </c>
      <c r="G15" s="13">
        <v>450</v>
      </c>
      <c r="H15" s="10">
        <v>485</v>
      </c>
      <c r="I15" s="10">
        <v>504</v>
      </c>
      <c r="J15" s="10">
        <v>554</v>
      </c>
      <c r="K15" s="10">
        <f t="shared" si="0"/>
        <v>584</v>
      </c>
      <c r="L15" s="11">
        <f t="shared" si="1"/>
        <v>606</v>
      </c>
      <c r="M15" s="14"/>
    </row>
    <row r="16" spans="1:13" ht="19.5" customHeight="1" x14ac:dyDescent="0.2">
      <c r="A16" s="1">
        <v>13</v>
      </c>
      <c r="B16" s="1">
        <v>39</v>
      </c>
      <c r="C16" s="1" t="s">
        <v>17</v>
      </c>
      <c r="D16" s="20" t="s">
        <v>1</v>
      </c>
      <c r="E16" s="13">
        <v>122</v>
      </c>
      <c r="F16" s="13">
        <f t="shared" si="2"/>
        <v>134</v>
      </c>
      <c r="G16" s="13">
        <v>125</v>
      </c>
      <c r="H16" s="10">
        <v>134</v>
      </c>
      <c r="I16" s="10">
        <v>139</v>
      </c>
      <c r="J16" s="10">
        <v>153</v>
      </c>
      <c r="K16" s="10">
        <f t="shared" si="0"/>
        <v>161</v>
      </c>
      <c r="L16" s="11">
        <f t="shared" si="1"/>
        <v>167</v>
      </c>
      <c r="M16" s="14" t="s">
        <v>51</v>
      </c>
    </row>
    <row r="17" spans="1:13" ht="54.75" customHeight="1" x14ac:dyDescent="0.2">
      <c r="A17" s="1">
        <v>14</v>
      </c>
      <c r="B17" s="1">
        <v>41</v>
      </c>
      <c r="C17" s="1" t="s">
        <v>19</v>
      </c>
      <c r="D17" s="20" t="s">
        <v>46</v>
      </c>
      <c r="E17" s="13">
        <v>219</v>
      </c>
      <c r="F17" s="13">
        <f t="shared" si="2"/>
        <v>241</v>
      </c>
      <c r="G17" s="13">
        <v>220</v>
      </c>
      <c r="H17" s="10">
        <v>237</v>
      </c>
      <c r="I17" s="10">
        <v>246</v>
      </c>
      <c r="J17" s="10">
        <v>270</v>
      </c>
      <c r="K17" s="10">
        <f t="shared" si="0"/>
        <v>285</v>
      </c>
      <c r="L17" s="11">
        <f t="shared" si="1"/>
        <v>295</v>
      </c>
      <c r="M17" s="14" t="s">
        <v>37</v>
      </c>
    </row>
    <row r="18" spans="1:13" ht="19.5" customHeight="1" x14ac:dyDescent="0.2">
      <c r="A18" s="1">
        <v>15</v>
      </c>
      <c r="B18" s="1">
        <v>52</v>
      </c>
      <c r="C18" s="1" t="s">
        <v>18</v>
      </c>
      <c r="D18" s="20" t="s">
        <v>12</v>
      </c>
      <c r="E18" s="13">
        <v>442</v>
      </c>
      <c r="F18" s="13">
        <f t="shared" si="2"/>
        <v>487</v>
      </c>
      <c r="G18" s="13">
        <v>450</v>
      </c>
      <c r="H18" s="10">
        <v>485</v>
      </c>
      <c r="I18" s="10">
        <v>504</v>
      </c>
      <c r="J18" s="10">
        <v>554</v>
      </c>
      <c r="K18" s="10">
        <f t="shared" si="0"/>
        <v>584</v>
      </c>
      <c r="L18" s="11">
        <f t="shared" si="1"/>
        <v>606</v>
      </c>
      <c r="M18" s="14"/>
    </row>
    <row r="19" spans="1:13" ht="18" customHeight="1" x14ac:dyDescent="0.2">
      <c r="A19" s="1">
        <v>16</v>
      </c>
      <c r="B19" s="1">
        <v>56</v>
      </c>
      <c r="C19" s="1">
        <v>103</v>
      </c>
      <c r="D19" s="19" t="s">
        <v>13</v>
      </c>
      <c r="E19" s="13">
        <v>219</v>
      </c>
      <c r="F19" s="13">
        <f t="shared" si="2"/>
        <v>241</v>
      </c>
      <c r="G19" s="13">
        <v>220</v>
      </c>
      <c r="H19" s="10">
        <v>237</v>
      </c>
      <c r="I19" s="10">
        <v>246</v>
      </c>
      <c r="J19" s="10">
        <v>270</v>
      </c>
      <c r="K19" s="10">
        <f t="shared" si="0"/>
        <v>285</v>
      </c>
      <c r="L19" s="11">
        <f t="shared" si="1"/>
        <v>295</v>
      </c>
      <c r="M19" s="14" t="s">
        <v>37</v>
      </c>
    </row>
    <row r="20" spans="1:13" ht="28.5" customHeight="1" x14ac:dyDescent="0.2">
      <c r="A20" s="1">
        <v>17</v>
      </c>
      <c r="B20" s="1">
        <v>57</v>
      </c>
      <c r="C20" s="1">
        <v>103</v>
      </c>
      <c r="D20" s="19" t="s">
        <v>32</v>
      </c>
      <c r="E20" s="13">
        <v>219</v>
      </c>
      <c r="F20" s="13">
        <f t="shared" si="2"/>
        <v>241</v>
      </c>
      <c r="G20" s="13">
        <v>220</v>
      </c>
      <c r="H20" s="10">
        <v>237</v>
      </c>
      <c r="I20" s="10">
        <v>246</v>
      </c>
      <c r="J20" s="10">
        <v>270</v>
      </c>
      <c r="K20" s="10">
        <f t="shared" si="0"/>
        <v>285</v>
      </c>
      <c r="L20" s="11">
        <f t="shared" si="1"/>
        <v>295</v>
      </c>
      <c r="M20" s="14" t="s">
        <v>37</v>
      </c>
    </row>
    <row r="21" spans="1:13" ht="30" customHeight="1" x14ac:dyDescent="0.2">
      <c r="A21" s="1">
        <v>18</v>
      </c>
      <c r="B21" s="1">
        <v>59</v>
      </c>
      <c r="C21" s="1">
        <v>103</v>
      </c>
      <c r="D21" s="19" t="s">
        <v>4</v>
      </c>
      <c r="E21" s="13">
        <v>219</v>
      </c>
      <c r="F21" s="13">
        <f t="shared" si="2"/>
        <v>241</v>
      </c>
      <c r="G21" s="13">
        <v>220</v>
      </c>
      <c r="H21" s="10">
        <v>237</v>
      </c>
      <c r="I21" s="10">
        <v>246</v>
      </c>
      <c r="J21" s="10">
        <v>270</v>
      </c>
      <c r="K21" s="10">
        <f t="shared" si="0"/>
        <v>285</v>
      </c>
      <c r="L21" s="11">
        <f t="shared" si="1"/>
        <v>295</v>
      </c>
      <c r="M21" s="14" t="s">
        <v>37</v>
      </c>
    </row>
    <row r="22" spans="1:13" ht="31.5" customHeight="1" x14ac:dyDescent="0.2">
      <c r="A22" s="1">
        <v>19</v>
      </c>
      <c r="B22" s="1">
        <v>60</v>
      </c>
      <c r="C22" s="1">
        <v>103</v>
      </c>
      <c r="D22" s="19" t="s">
        <v>29</v>
      </c>
      <c r="E22" s="13">
        <v>219</v>
      </c>
      <c r="F22" s="13">
        <f t="shared" si="2"/>
        <v>241</v>
      </c>
      <c r="G22" s="13">
        <v>220</v>
      </c>
      <c r="H22" s="10">
        <v>237</v>
      </c>
      <c r="I22" s="10">
        <v>246</v>
      </c>
      <c r="J22" s="10">
        <v>270</v>
      </c>
      <c r="K22" s="10">
        <f t="shared" si="0"/>
        <v>285</v>
      </c>
      <c r="L22" s="11">
        <f t="shared" si="1"/>
        <v>295</v>
      </c>
      <c r="M22" s="14" t="s">
        <v>37</v>
      </c>
    </row>
    <row r="23" spans="1:13" ht="30.75" customHeight="1" x14ac:dyDescent="0.2">
      <c r="A23" s="1">
        <v>20</v>
      </c>
      <c r="B23" s="1">
        <v>63</v>
      </c>
      <c r="C23" s="1">
        <v>104</v>
      </c>
      <c r="D23" s="20" t="s">
        <v>6</v>
      </c>
      <c r="E23" s="13">
        <v>1113</v>
      </c>
      <c r="F23" s="13">
        <f t="shared" si="2"/>
        <v>1227</v>
      </c>
      <c r="G23" s="13">
        <v>1200</v>
      </c>
      <c r="H23" s="10">
        <v>1293</v>
      </c>
      <c r="I23" s="10">
        <v>1343</v>
      </c>
      <c r="J23" s="10">
        <v>1478</v>
      </c>
      <c r="K23" s="10">
        <f t="shared" si="0"/>
        <v>1560</v>
      </c>
      <c r="L23" s="11">
        <f t="shared" si="1"/>
        <v>1619</v>
      </c>
      <c r="M23" s="14"/>
    </row>
    <row r="24" spans="1:13" ht="21.75" customHeight="1" x14ac:dyDescent="0.2">
      <c r="A24" s="1">
        <v>21</v>
      </c>
      <c r="B24" s="1">
        <v>64</v>
      </c>
      <c r="C24" s="1">
        <v>104</v>
      </c>
      <c r="D24" s="20" t="s">
        <v>24</v>
      </c>
      <c r="E24" s="13">
        <v>219</v>
      </c>
      <c r="F24" s="13">
        <f t="shared" si="2"/>
        <v>241</v>
      </c>
      <c r="G24" s="13">
        <v>220</v>
      </c>
      <c r="H24" s="10">
        <v>237</v>
      </c>
      <c r="I24" s="10">
        <v>246</v>
      </c>
      <c r="J24" s="10">
        <v>270</v>
      </c>
      <c r="K24" s="10">
        <f t="shared" si="0"/>
        <v>285</v>
      </c>
      <c r="L24" s="11">
        <f t="shared" si="1"/>
        <v>295</v>
      </c>
      <c r="M24" s="14" t="s">
        <v>37</v>
      </c>
    </row>
    <row r="25" spans="1:13" ht="21" customHeight="1" x14ac:dyDescent="0.2">
      <c r="A25" s="1">
        <v>22</v>
      </c>
      <c r="B25" s="1">
        <v>68</v>
      </c>
      <c r="C25" s="1">
        <v>104</v>
      </c>
      <c r="D25" s="20" t="s">
        <v>7</v>
      </c>
      <c r="E25" s="13">
        <v>1113</v>
      </c>
      <c r="F25" s="13">
        <f t="shared" si="2"/>
        <v>1227</v>
      </c>
      <c r="G25" s="13">
        <v>1200</v>
      </c>
      <c r="H25" s="10">
        <v>1293</v>
      </c>
      <c r="I25" s="10">
        <v>1343</v>
      </c>
      <c r="J25" s="10">
        <v>1478</v>
      </c>
      <c r="K25" s="10">
        <f t="shared" si="0"/>
        <v>1560</v>
      </c>
      <c r="L25" s="11">
        <f t="shared" si="1"/>
        <v>1619</v>
      </c>
      <c r="M25" s="14"/>
    </row>
    <row r="26" spans="1:13" ht="30" customHeight="1" x14ac:dyDescent="0.2">
      <c r="A26" s="1">
        <v>23</v>
      </c>
      <c r="B26" s="1">
        <v>69</v>
      </c>
      <c r="C26" s="1">
        <v>104</v>
      </c>
      <c r="D26" s="20" t="s">
        <v>38</v>
      </c>
      <c r="E26" s="13">
        <v>1113</v>
      </c>
      <c r="F26" s="13">
        <f t="shared" si="2"/>
        <v>1227</v>
      </c>
      <c r="G26" s="13">
        <v>1200</v>
      </c>
      <c r="H26" s="10">
        <v>1293</v>
      </c>
      <c r="I26" s="10">
        <v>1343</v>
      </c>
      <c r="J26" s="10">
        <v>1478</v>
      </c>
      <c r="K26" s="10">
        <f t="shared" si="0"/>
        <v>1560</v>
      </c>
      <c r="L26" s="11">
        <f t="shared" si="1"/>
        <v>1619</v>
      </c>
      <c r="M26" s="14"/>
    </row>
    <row r="27" spans="1:13" ht="29.25" customHeight="1" x14ac:dyDescent="0.2">
      <c r="A27" s="1">
        <v>24</v>
      </c>
      <c r="B27" s="1">
        <v>71</v>
      </c>
      <c r="C27" s="1">
        <v>104</v>
      </c>
      <c r="D27" s="20" t="s">
        <v>8</v>
      </c>
      <c r="E27" s="13">
        <v>1113</v>
      </c>
      <c r="F27" s="13">
        <f t="shared" si="2"/>
        <v>1227</v>
      </c>
      <c r="G27" s="13">
        <v>1200</v>
      </c>
      <c r="H27" s="10">
        <v>1293</v>
      </c>
      <c r="I27" s="10">
        <v>1343</v>
      </c>
      <c r="J27" s="10">
        <v>1478</v>
      </c>
      <c r="K27" s="10">
        <f t="shared" si="0"/>
        <v>1560</v>
      </c>
      <c r="L27" s="11">
        <f t="shared" si="1"/>
        <v>1619</v>
      </c>
      <c r="M27" s="14"/>
    </row>
    <row r="28" spans="1:13" ht="21.75" customHeight="1" x14ac:dyDescent="0.2">
      <c r="A28" s="1">
        <v>25</v>
      </c>
      <c r="B28" s="1">
        <v>72</v>
      </c>
      <c r="C28" s="1">
        <v>104</v>
      </c>
      <c r="D28" s="19" t="s">
        <v>9</v>
      </c>
      <c r="E28" s="13">
        <v>1113</v>
      </c>
      <c r="F28" s="13">
        <f t="shared" si="2"/>
        <v>1227</v>
      </c>
      <c r="G28" s="13">
        <v>1200</v>
      </c>
      <c r="H28" s="10">
        <v>1293</v>
      </c>
      <c r="I28" s="10">
        <v>1343</v>
      </c>
      <c r="J28" s="10">
        <v>1478</v>
      </c>
      <c r="K28" s="10">
        <f t="shared" si="0"/>
        <v>1560</v>
      </c>
      <c r="L28" s="11">
        <f t="shared" si="1"/>
        <v>1619</v>
      </c>
      <c r="M28" s="14"/>
    </row>
    <row r="29" spans="1:13" ht="29.25" customHeight="1" x14ac:dyDescent="0.2">
      <c r="A29" s="1">
        <v>26</v>
      </c>
      <c r="B29" s="1">
        <v>73</v>
      </c>
      <c r="C29" s="1">
        <v>104</v>
      </c>
      <c r="D29" s="19" t="s">
        <v>39</v>
      </c>
      <c r="E29" s="13">
        <v>1113</v>
      </c>
      <c r="F29" s="13">
        <f t="shared" si="2"/>
        <v>1227</v>
      </c>
      <c r="G29" s="13">
        <v>1200</v>
      </c>
      <c r="H29" s="10">
        <v>1293</v>
      </c>
      <c r="I29" s="10">
        <v>1343</v>
      </c>
      <c r="J29" s="10">
        <v>1478</v>
      </c>
      <c r="K29" s="10">
        <f t="shared" si="0"/>
        <v>1560</v>
      </c>
      <c r="L29" s="11">
        <f t="shared" si="1"/>
        <v>1619</v>
      </c>
      <c r="M29" s="14"/>
    </row>
    <row r="30" spans="1:13" ht="30.75" customHeight="1" x14ac:dyDescent="0.2">
      <c r="A30" s="1">
        <v>27</v>
      </c>
      <c r="B30" s="1">
        <v>74</v>
      </c>
      <c r="C30" s="1">
        <v>104</v>
      </c>
      <c r="D30" s="19" t="s">
        <v>33</v>
      </c>
      <c r="E30" s="13">
        <v>1113</v>
      </c>
      <c r="F30" s="13">
        <f t="shared" si="2"/>
        <v>1227</v>
      </c>
      <c r="G30" s="13">
        <v>1200</v>
      </c>
      <c r="H30" s="10">
        <v>1293</v>
      </c>
      <c r="I30" s="10">
        <v>1343</v>
      </c>
      <c r="J30" s="10">
        <v>1478</v>
      </c>
      <c r="K30" s="10">
        <f t="shared" si="0"/>
        <v>1560</v>
      </c>
      <c r="L30" s="11">
        <f t="shared" si="1"/>
        <v>1619</v>
      </c>
      <c r="M30" s="14"/>
    </row>
    <row r="31" spans="1:13" ht="23.25" customHeight="1" x14ac:dyDescent="0.2">
      <c r="A31" s="1">
        <v>28</v>
      </c>
      <c r="B31" s="1">
        <v>75</v>
      </c>
      <c r="C31" s="1">
        <v>104</v>
      </c>
      <c r="D31" s="19" t="s">
        <v>2</v>
      </c>
      <c r="E31" s="13">
        <v>1113</v>
      </c>
      <c r="F31" s="13">
        <f t="shared" si="2"/>
        <v>1227</v>
      </c>
      <c r="G31" s="13">
        <v>1200</v>
      </c>
      <c r="H31" s="10">
        <v>1293</v>
      </c>
      <c r="I31" s="10">
        <v>1343</v>
      </c>
      <c r="J31" s="10">
        <v>1478</v>
      </c>
      <c r="K31" s="10">
        <f t="shared" si="0"/>
        <v>1560</v>
      </c>
      <c r="L31" s="11">
        <f t="shared" si="1"/>
        <v>1619</v>
      </c>
      <c r="M31" s="14"/>
    </row>
    <row r="32" spans="1:13" ht="30.75" customHeight="1" x14ac:dyDescent="0.2">
      <c r="A32" s="1">
        <v>29</v>
      </c>
      <c r="B32" s="1">
        <v>76</v>
      </c>
      <c r="C32" s="1">
        <v>104</v>
      </c>
      <c r="D32" s="19" t="s">
        <v>22</v>
      </c>
      <c r="E32" s="13">
        <v>1113</v>
      </c>
      <c r="F32" s="13">
        <f t="shared" si="2"/>
        <v>1227</v>
      </c>
      <c r="G32" s="13">
        <v>1200</v>
      </c>
      <c r="H32" s="10">
        <v>1293</v>
      </c>
      <c r="I32" s="10">
        <v>1343</v>
      </c>
      <c r="J32" s="10">
        <v>1478</v>
      </c>
      <c r="K32" s="10">
        <f t="shared" si="0"/>
        <v>1560</v>
      </c>
      <c r="L32" s="11">
        <f t="shared" si="1"/>
        <v>1619</v>
      </c>
      <c r="M32" s="14"/>
    </row>
    <row r="33" spans="1:18" ht="84" customHeight="1" x14ac:dyDescent="0.2">
      <c r="A33" s="1">
        <v>42</v>
      </c>
      <c r="B33" s="1" t="s">
        <v>3</v>
      </c>
      <c r="C33" s="1" t="s">
        <v>44</v>
      </c>
      <c r="D33" s="19" t="s">
        <v>63</v>
      </c>
      <c r="E33" s="13">
        <v>9862</v>
      </c>
      <c r="F33" s="13">
        <f>ROUNDDOWN(E33*1.1026,0)</f>
        <v>10873</v>
      </c>
      <c r="G33" s="13">
        <v>10873</v>
      </c>
      <c r="H33" s="10">
        <v>11721</v>
      </c>
      <c r="I33" s="10">
        <v>12181</v>
      </c>
      <c r="J33" s="10">
        <v>13412</v>
      </c>
      <c r="K33" s="10">
        <f t="shared" si="0"/>
        <v>14160</v>
      </c>
      <c r="L33" s="11">
        <f t="shared" si="1"/>
        <v>14702</v>
      </c>
      <c r="M33" s="14"/>
    </row>
    <row r="34" spans="1:18" ht="70.5" customHeight="1" x14ac:dyDescent="0.2">
      <c r="A34" s="1">
        <v>43</v>
      </c>
      <c r="B34" s="1" t="s">
        <v>5</v>
      </c>
      <c r="C34" s="1" t="s">
        <v>45</v>
      </c>
      <c r="D34" s="19" t="s">
        <v>64</v>
      </c>
      <c r="E34" s="13">
        <v>9862</v>
      </c>
      <c r="F34" s="13">
        <f>ROUNDDOWN(E34*1.1026,0)</f>
        <v>10873</v>
      </c>
      <c r="G34" s="13">
        <v>10873</v>
      </c>
      <c r="H34" s="10">
        <v>11721</v>
      </c>
      <c r="I34" s="10">
        <v>12181</v>
      </c>
      <c r="J34" s="10">
        <v>13412</v>
      </c>
      <c r="K34" s="10">
        <f t="shared" si="0"/>
        <v>14160</v>
      </c>
      <c r="L34" s="11">
        <f t="shared" si="1"/>
        <v>14702</v>
      </c>
      <c r="M34" s="14"/>
    </row>
    <row r="35" spans="1:18" ht="33" customHeight="1" x14ac:dyDescent="0.2">
      <c r="A35" s="1">
        <v>44</v>
      </c>
      <c r="B35" s="24" t="s">
        <v>40</v>
      </c>
      <c r="C35" s="25"/>
      <c r="D35" s="19" t="s">
        <v>41</v>
      </c>
      <c r="E35" s="13">
        <v>9862</v>
      </c>
      <c r="F35" s="13">
        <f>ROUNDDOWN(E35*1.1026,0)</f>
        <v>10873</v>
      </c>
      <c r="G35" s="13">
        <v>10873</v>
      </c>
      <c r="H35" s="10">
        <v>11721</v>
      </c>
      <c r="I35" s="10">
        <v>12181</v>
      </c>
      <c r="J35" s="10">
        <v>13412</v>
      </c>
      <c r="K35" s="10">
        <f t="shared" si="0"/>
        <v>14160</v>
      </c>
      <c r="L35" s="11">
        <f t="shared" si="1"/>
        <v>14702</v>
      </c>
      <c r="M35" s="14"/>
    </row>
    <row r="36" spans="1:18" ht="18.75" customHeight="1" x14ac:dyDescent="0.2">
      <c r="A36" s="26" t="s">
        <v>52</v>
      </c>
      <c r="B36" s="27"/>
      <c r="C36" s="27"/>
      <c r="D36" s="27"/>
      <c r="E36" s="27"/>
      <c r="F36" s="27"/>
      <c r="G36" s="27"/>
      <c r="H36" s="27"/>
      <c r="I36" s="27"/>
      <c r="J36" s="27"/>
      <c r="K36" s="27"/>
      <c r="L36" s="27"/>
      <c r="M36" s="27"/>
    </row>
    <row r="37" spans="1:18" ht="18.75" customHeight="1" x14ac:dyDescent="0.2">
      <c r="A37" s="21" t="s">
        <v>59</v>
      </c>
      <c r="B37" s="22"/>
      <c r="C37" s="22"/>
      <c r="D37" s="22"/>
      <c r="E37" s="22"/>
      <c r="F37" s="22"/>
      <c r="G37" s="22"/>
      <c r="H37" s="22"/>
      <c r="I37" s="22"/>
      <c r="J37" s="22"/>
      <c r="K37" s="22"/>
      <c r="L37" s="22"/>
      <c r="M37" s="22"/>
    </row>
    <row r="38" spans="1:18" ht="25.5" customHeight="1" x14ac:dyDescent="0.2">
      <c r="A38" s="21" t="s">
        <v>56</v>
      </c>
      <c r="B38" s="22"/>
      <c r="C38" s="22"/>
      <c r="D38" s="22"/>
      <c r="E38" s="22"/>
      <c r="F38" s="22"/>
      <c r="G38" s="22"/>
      <c r="H38" s="22"/>
      <c r="I38" s="22"/>
      <c r="J38" s="22"/>
      <c r="K38" s="22"/>
      <c r="L38" s="22"/>
      <c r="M38" s="22"/>
      <c r="N38" s="15"/>
    </row>
    <row r="39" spans="1:18" ht="28.5" customHeight="1" x14ac:dyDescent="0.2">
      <c r="A39" s="23" t="s">
        <v>55</v>
      </c>
      <c r="B39" s="23"/>
      <c r="C39" s="23"/>
      <c r="D39" s="23"/>
      <c r="E39" s="23"/>
      <c r="F39" s="23"/>
      <c r="G39" s="23"/>
      <c r="H39" s="23"/>
      <c r="I39" s="23"/>
      <c r="J39" s="23"/>
      <c r="K39" s="23"/>
      <c r="L39" s="23"/>
      <c r="M39" s="23"/>
    </row>
    <row r="40" spans="1:18" ht="39.75" customHeight="1" x14ac:dyDescent="0.2">
      <c r="A40" s="22" t="s">
        <v>54</v>
      </c>
      <c r="B40" s="22"/>
      <c r="C40" s="22"/>
      <c r="D40" s="22"/>
      <c r="E40" s="22"/>
      <c r="F40" s="22"/>
      <c r="G40" s="22"/>
      <c r="H40" s="22"/>
      <c r="I40" s="22"/>
      <c r="J40" s="22"/>
      <c r="K40" s="22"/>
      <c r="L40" s="22"/>
      <c r="M40" s="22"/>
      <c r="N40" s="15"/>
      <c r="O40" s="15"/>
      <c r="P40" s="15"/>
      <c r="Q40" s="15"/>
      <c r="R40" s="16"/>
    </row>
  </sheetData>
  <mergeCells count="11">
    <mergeCell ref="A1:M1"/>
    <mergeCell ref="A2:A3"/>
    <mergeCell ref="B2:B3"/>
    <mergeCell ref="C2:C3"/>
    <mergeCell ref="D2:D3"/>
    <mergeCell ref="A37:M37"/>
    <mergeCell ref="A39:M39"/>
    <mergeCell ref="A40:M40"/>
    <mergeCell ref="B35:C35"/>
    <mergeCell ref="A36:M36"/>
    <mergeCell ref="A38:M38"/>
  </mergeCells>
  <printOptions horizontalCentered="1" verticalCentered="1"/>
  <pageMargins left="0.19685039370078741" right="0.19685039370078741" top="0.19685039370078741" bottom="0.19685039370078741" header="0.19685039370078741" footer="0.47244094488188981"/>
  <pageSetup paperSize="9" scale="6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4857</vt:lpstr>
    </vt:vector>
  </TitlesOfParts>
  <Manager>EA</Manager>
  <Company>İstatistik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İş Mevzuatı İdari Para Cezaları</dc:subject>
  <dc:creator>EA;www.bilgit.com</dc:creator>
  <dc:description>www.bilgit.com</dc:description>
  <cp:lastModifiedBy>Metin</cp:lastModifiedBy>
  <cp:lastPrinted>2014-11-15T10:22:21Z</cp:lastPrinted>
  <dcterms:created xsi:type="dcterms:W3CDTF">2003-05-28T08:17:51Z</dcterms:created>
  <dcterms:modified xsi:type="dcterms:W3CDTF">2016-12-15T06:51:47Z</dcterms:modified>
</cp:coreProperties>
</file>