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10245" windowHeight="7605"/>
  </bookViews>
  <sheets>
    <sheet name="4857" sheetId="17" r:id="rId1"/>
  </sheets>
  <calcPr calcId="144525"/>
</workbook>
</file>

<file path=xl/calcChain.xml><?xml version="1.0" encoding="utf-8"?>
<calcChain xmlns="http://schemas.openxmlformats.org/spreadsheetml/2006/main">
  <c r="K5" i="17" l="1"/>
  <c r="L5" i="17" s="1"/>
  <c r="K6" i="17"/>
  <c r="L6" i="17" s="1"/>
  <c r="K7" i="17"/>
  <c r="L7" i="17" s="1"/>
  <c r="K8" i="17"/>
  <c r="L8" i="17" s="1"/>
  <c r="K9" i="17"/>
  <c r="L9" i="17" s="1"/>
  <c r="K10" i="17"/>
  <c r="L10" i="17" s="1"/>
  <c r="K11" i="17"/>
  <c r="L11" i="17" s="1"/>
  <c r="K12" i="17"/>
  <c r="L12" i="17" s="1"/>
  <c r="K13" i="17"/>
  <c r="L13" i="17" s="1"/>
  <c r="K14" i="17"/>
  <c r="L14" i="17" s="1"/>
  <c r="K15" i="17"/>
  <c r="L15" i="17" s="1"/>
  <c r="K16" i="17"/>
  <c r="L16" i="17" s="1"/>
  <c r="K17" i="17"/>
  <c r="L17" i="17" s="1"/>
  <c r="K18" i="17"/>
  <c r="L18" i="17" s="1"/>
  <c r="K19" i="17"/>
  <c r="L19" i="17" s="1"/>
  <c r="K20" i="17"/>
  <c r="L20" i="17" s="1"/>
  <c r="K21" i="17"/>
  <c r="L21" i="17" s="1"/>
  <c r="K22" i="17"/>
  <c r="L22" i="17" s="1"/>
  <c r="K23" i="17"/>
  <c r="L23" i="17" s="1"/>
  <c r="K24" i="17"/>
  <c r="L24" i="17" s="1"/>
  <c r="K25" i="17"/>
  <c r="L25" i="17" s="1"/>
  <c r="K26" i="17"/>
  <c r="L26" i="17" s="1"/>
  <c r="K27" i="17"/>
  <c r="L27" i="17" s="1"/>
  <c r="K28" i="17"/>
  <c r="L28" i="17" s="1"/>
  <c r="K29" i="17"/>
  <c r="L29" i="17" s="1"/>
  <c r="K30" i="17"/>
  <c r="L30" i="17" s="1"/>
  <c r="K31" i="17"/>
  <c r="L31" i="17" s="1"/>
  <c r="K32" i="17"/>
  <c r="L32" i="17" s="1"/>
  <c r="K33" i="17"/>
  <c r="L33" i="17" s="1"/>
  <c r="K34" i="17"/>
  <c r="L34" i="17" s="1"/>
  <c r="K35" i="17"/>
  <c r="L35" i="17" s="1"/>
  <c r="K4" i="17"/>
  <c r="L4" i="17" s="1"/>
  <c r="F4" i="17" l="1"/>
  <c r="F6" i="17"/>
  <c r="F7" i="17"/>
  <c r="F8" i="17"/>
  <c r="F9" i="17"/>
  <c r="F10" i="17"/>
  <c r="F11" i="17"/>
  <c r="F12" i="17"/>
  <c r="F13" i="17"/>
  <c r="F14" i="17"/>
  <c r="F15" i="17"/>
  <c r="F16" i="17"/>
  <c r="F17" i="17"/>
  <c r="F18" i="17"/>
  <c r="F19" i="17"/>
  <c r="F20" i="17"/>
  <c r="F21" i="17"/>
  <c r="F22" i="17"/>
  <c r="F23" i="17"/>
  <c r="F24" i="17"/>
  <c r="F25" i="17"/>
  <c r="F26" i="17"/>
  <c r="F27" i="17"/>
  <c r="F28" i="17"/>
  <c r="F29" i="17"/>
  <c r="F30" i="17"/>
  <c r="F31" i="17"/>
  <c r="F32" i="17"/>
  <c r="F33" i="17"/>
  <c r="F34" i="17"/>
  <c r="F35" i="17"/>
  <c r="F5" i="17"/>
</calcChain>
</file>

<file path=xl/sharedStrings.xml><?xml version="1.0" encoding="utf-8"?>
<sst xmlns="http://schemas.openxmlformats.org/spreadsheetml/2006/main" count="87" uniqueCount="69">
  <si>
    <t>Fiil</t>
  </si>
  <si>
    <t>Asgari ücreti ödememek veya eksik ödemek</t>
  </si>
  <si>
    <t>İşçi Özlük dosyasını düzenlememek</t>
  </si>
  <si>
    <t>92/2</t>
  </si>
  <si>
    <t>Sözleşmesi fesh edilen işçiye yıllık izin ücreti ödememek</t>
  </si>
  <si>
    <t>96/1</t>
  </si>
  <si>
    <t>Çalışma sürelerine ve buna dair yönetmelik hükümlerine uymamak</t>
  </si>
  <si>
    <t>Ara dinlenmesini uygulamamak</t>
  </si>
  <si>
    <t>Çocukları çalıştırma yaşına ve çalıştırma yasağına aykırı davranmak</t>
  </si>
  <si>
    <t>Yer ve sualtında çalıştırma yasağına uymamak</t>
  </si>
  <si>
    <t>Çalışma koşullarına ilişkin belgeyi vermemek</t>
  </si>
  <si>
    <t>Ücret hesap pusulası düzenlememek</t>
  </si>
  <si>
    <t>Yüzde ile ilgili belgeyi  temsilciye vermemek</t>
  </si>
  <si>
    <t>Yıllık ücrelli izni yasaya aykırı şekilde bölmek,</t>
  </si>
  <si>
    <t>99/a</t>
  </si>
  <si>
    <t>99/b</t>
  </si>
  <si>
    <t>99/c</t>
  </si>
  <si>
    <t>102/a</t>
  </si>
  <si>
    <t>102/b</t>
  </si>
  <si>
    <t>102/c</t>
  </si>
  <si>
    <t>Geçici İş İlişkisine ilişkin yükümlülüklere uymamak</t>
  </si>
  <si>
    <t>Özürlü ve Eski Hükümlü Çalıştırmamak</t>
  </si>
  <si>
    <t>Çalışma sürelerine ilişkin yönetmeliklere muhalefet etmek</t>
  </si>
  <si>
    <t>Çağrı üzerine çalışma hükümlerine aykırı davranmak</t>
  </si>
  <si>
    <t>Telafi çalışması usullerine uymamak</t>
  </si>
  <si>
    <t>Sıra No.</t>
  </si>
  <si>
    <t>Kanun Maddesi</t>
  </si>
  <si>
    <t>Ceza Maddesi</t>
  </si>
  <si>
    <t>İşten ayrılan işçiye Çalışma Belgesi vermemek, belgeye gerçeğe aykırı bilgi yazmak</t>
  </si>
  <si>
    <t>Yıllık izin yönetmeliğinin esas usullerine aykırı olarak izni kullandırmamak veya eksik kullandırmak</t>
  </si>
  <si>
    <t>Ücret ile bu kanundan doğan veya TİS'den yada iş sözleşmesinden doğan ücreti kasten ödememek veya eksik ödemek</t>
  </si>
  <si>
    <t>Yasaya aykırı ücret kesme cezası vermek veya kesintinin sebep ve hesabını bildirmemek</t>
  </si>
  <si>
    <t>İzin ücretini yasaya aykırı şekilde ödemek veya eksik ödemek</t>
  </si>
  <si>
    <t>Doğum öncesi - sonrası sürelerde kadın işçiyi çalıştırmak veya ücretsiz izin vermemek</t>
  </si>
  <si>
    <t>İşçilere eşit davranma ilkesine aykırı davranmak</t>
  </si>
  <si>
    <t>Madde hükmüne aykırı olarak işçi çıkartmak (toplu işçi çıkarma)</t>
  </si>
  <si>
    <t>Çalıştırılmayan her özürlü ve eski hükümlü ve çalıştırılmayan her ay için</t>
  </si>
  <si>
    <t>Bu durumdaki her işçi için</t>
  </si>
  <si>
    <t>İşçileri geceleri 7.5 saatten fazla çalıştırmak, gece ve gündüz postalarını değiştirmemek</t>
  </si>
  <si>
    <t>Çocuk ve genç işleri gece çalıştırmak veya ilgili yönetmelik hükümlerine aykırı hareket etmek</t>
  </si>
  <si>
    <t>107/2</t>
  </si>
  <si>
    <t>İş Müfettişlerinin teftiş ve denetim görevlerinin yapılmasını ve sonuçlandırılmasını engellemek.</t>
  </si>
  <si>
    <t>Ücret, pirim, ikramiye ve bu nitelikteki her çeşit istihkakını zorunlu tutulduğu halde özel olarak açılan banka hesabına ödememek</t>
  </si>
  <si>
    <t>4857 SAYILI İŞ KANUNUNA GÖRE UYGULANACAK İDARİ PARA CEZALARI (TL)</t>
  </si>
  <si>
    <t>107/1-a</t>
  </si>
  <si>
    <t>107/1-b</t>
  </si>
  <si>
    <t>Fazla çalışmalara ilişkin ücreti ödememek, işçiye hak ettiği serbest zamanı altı ay zarfında kullandırmamak, fazla saatlerde yapılacak çalışmalar için işçinin onayını almamak</t>
  </si>
  <si>
    <t>2011  YILI CEZA MİKTARI (TL) (Yeniden değerleme oranı  % 7,7)</t>
  </si>
  <si>
    <t>İşyerini muvazaalı olarak bildirmek.</t>
  </si>
  <si>
    <t>İşyerini muvazaalı olarak bildiren asıl işveren ile alt işveren vekillerine ayrı ayrı.</t>
  </si>
  <si>
    <t>Bu durumda olan her işçi ve her ay için</t>
  </si>
  <si>
    <t>Bu durumdaki her işçi ve her ay için</t>
  </si>
  <si>
    <t>Notlar:</t>
  </si>
  <si>
    <t>Açıklama</t>
  </si>
  <si>
    <t>*01.06.2005 tarihinde türürlüğe giren 5326 sayılı Kabahatler Kanunun 17 nci maddesinin yedinci fıkrasında “İdarî para cezaları her takvim yılı başından geçerli olmak üzere o yıl için 4/1/1961 tarihli ve 213 sayılı Vergi Usul Kanununun mükerrer 298 inci maddesi hükümleri uyarınca tespit ve ilân edilen yeniden değerleme oranında artırılarak uygulanır. Bu suretle idarî para cezasının hesabında bir Türk Lirasının küsuru dikkate alınmaz. Bu fıkra hükmü, nispi nitelikteki idarî para cezaları açısından uygulanmaz.</t>
  </si>
  <si>
    <t>*5083 sayılı T.C. Devletinin Para Birimi Hakkında Kanunun 2. maddesine 21/04/2005 tarihli 5335 sayılı Kanunun 22. maddesi ile eklenen fıkra uyarınca 1 YTL'nin altında kalan tutarlar dikkate alınmamıştır.</t>
  </si>
  <si>
    <t>*5083 Sayılı Kanuna göre; Yeni Türk Lirası cinsinden yapılan işlemlerde yarım Yeni Kuruşun üzerindeki değerler bir Yeni kuruşa tamamlanır; yarım Yeni Kuruş ve altındaki değerler dikkate alınmaz.</t>
  </si>
  <si>
    <t>2012  YILI CEZA MİKTARI (TL) (Yeniden değerleme oranı  % 10,26)</t>
  </si>
  <si>
    <t>26.01.2012 tarihinden itibaren (6270/17 md. değişenler dahil</t>
  </si>
  <si>
    <t>YDO : Yeniden Değerleme Oranı</t>
  </si>
  <si>
    <t>2011  YILI CEZA MİKTARI
(YDO % 7,7)</t>
  </si>
  <si>
    <t>2012  YILI CEZA MİKTARI
(YDO % 10,26)</t>
  </si>
  <si>
    <t>01.01.2013 itibarıyla Ceza Miktarı  (YDO=%7,80)</t>
  </si>
  <si>
    <t>Çağrıldıkları zaman gelmemek, ifade ve bilgi vermemek, gerekli olan belge ve delilleri getirip göstermemek ve vermemek; iş müfettişlerinin 92/1 fıkrada yazılı görevlerini yapmaları için kendilerine her çeşit kolaylığı göstermemek, bu yoldaki isteklerini geciktirmeksizin yerine getirmemek</t>
  </si>
  <si>
    <t>İfade ve bilgilerine başvurulan işçilere işverenlerce telkinlerde bulunma, gerçeği saklamaya yahut değiştirmeye zorlama veyahut ilgili makamlara ifade vermeleri üzerine onlara karşı kötü davranışlarda bulunmak.</t>
  </si>
  <si>
    <t>01.01.2014 itibarıyla Ceza Miktarı  (YDO=%3,93)</t>
  </si>
  <si>
    <t>01.01.2015 itibarıyla Ceza Miktarı  (YDO=%10,11)</t>
  </si>
  <si>
    <t>01.01.2016 itibarıyla Ceza Miktarı  (YDO=%5,58)</t>
  </si>
  <si>
    <t>01.01.2017 itibarıyla Ceza Miktarı  (YDO=%3,83)</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</si>
</sst>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name val="Arial"/>
      <charset val="162"/>
    </font>
    <font>
      <sz val="10"/>
      <name val="Arial Tur"/>
      <charset val="162"/>
    </font>
    <font>
      <b/>
      <sz val="10"/>
      <name val="Times New Roman"/>
      <family val="1"/>
      <charset val="162"/>
    </font>
    <font>
      <sz val="10"/>
      <name val="Times New Roman"/>
      <family val="1"/>
      <charset val="162"/>
    </font>
    <font>
      <i/>
      <sz val="10"/>
      <name val="Times New Roman"/>
      <family val="1"/>
      <charset val="162"/>
    </font>
    <font>
      <b/>
      <u/>
      <sz val="11"/>
      <name val="Times New Roman"/>
      <family val="1"/>
      <charset val="162"/>
    </font>
    <font>
      <b/>
      <sz val="11"/>
      <name val="Times New Roman"/>
      <family val="1"/>
      <charset val="162"/>
    </font>
    <font>
      <sz val="11"/>
      <name val="Times New Roman"/>
      <family val="1"/>
      <charset val="162"/>
    </font>
  </fonts>
  <fills count="4">
    <fill>
      <patternFill patternType="none"/>
    </fill>
    <fill>
      <patternFill patternType="gray125"/>
    </fill>
    <fill>
      <patternFill patternType="solid">
        <fgColor rgb="FFFF0000"/>
        <bgColor indexed="64"/>
      </patternFill>
    </fill>
    <fill>
      <patternFill patternType="solid">
        <fgColor rgb="FFFFC0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35">
    <xf numFmtId="0" fontId="0" fillId="0" borderId="0" xfId="0"/>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3" fontId="3" fillId="3" borderId="5" xfId="0" applyNumberFormat="1" applyFont="1" applyFill="1" applyBorder="1" applyAlignment="1">
      <alignment horizontal="center" vertical="center" wrapText="1"/>
    </xf>
    <xf numFmtId="3" fontId="2" fillId="3" borderId="5" xfId="0" applyNumberFormat="1" applyFont="1" applyFill="1" applyBorder="1" applyAlignment="1">
      <alignment horizontal="center" vertical="center" wrapText="1"/>
    </xf>
    <xf numFmtId="3" fontId="2" fillId="3" borderId="1" xfId="0" applyNumberFormat="1" applyFont="1" applyFill="1" applyBorder="1" applyAlignment="1">
      <alignment horizontal="center" vertical="center" wrapText="1"/>
    </xf>
    <xf numFmtId="3" fontId="2" fillId="3" borderId="3" xfId="0" applyNumberFormat="1" applyFont="1" applyFill="1" applyBorder="1" applyAlignment="1">
      <alignment horizontal="center" vertical="center" wrapText="1"/>
    </xf>
    <xf numFmtId="0" fontId="3" fillId="0" borderId="0" xfId="0" applyFont="1" applyAlignment="1">
      <alignment horizontal="center" vertical="center"/>
    </xf>
    <xf numFmtId="3" fontId="3" fillId="3" borderId="3" xfId="0" applyNumberFormat="1" applyFont="1" applyFill="1" applyBorder="1" applyAlignment="1">
      <alignment horizontal="center" vertical="center" wrapText="1"/>
    </xf>
    <xf numFmtId="3" fontId="3" fillId="0" borderId="1" xfId="0" quotePrefix="1"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3"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Border="1" applyAlignment="1">
      <alignment horizontal="center" vertical="center"/>
    </xf>
    <xf numFmtId="0" fontId="2" fillId="0" borderId="0" xfId="0" applyFont="1" applyAlignment="1">
      <alignment horizontal="center" vertical="center" wrapText="1"/>
    </xf>
    <xf numFmtId="2" fontId="3" fillId="0" borderId="1" xfId="0" applyNumberFormat="1"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left" vertical="center" wrapText="1"/>
    </xf>
    <xf numFmtId="0" fontId="7" fillId="0" borderId="0" xfId="0" quotePrefix="1" applyFont="1" applyAlignment="1">
      <alignment horizontal="left" vertical="center" wrapText="1"/>
    </xf>
    <xf numFmtId="0" fontId="7" fillId="0" borderId="0" xfId="0" applyFont="1" applyAlignment="1">
      <alignment horizontal="left" vertical="center" wrapText="1"/>
    </xf>
    <xf numFmtId="2" fontId="7" fillId="0" borderId="0" xfId="0" quotePrefix="1" applyNumberFormat="1" applyFont="1" applyAlignment="1">
      <alignment horizontal="left"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5" fillId="0" borderId="4" xfId="0" applyFont="1" applyBorder="1" applyAlignment="1">
      <alignment horizontal="left" vertical="center" wrapText="1"/>
    </xf>
    <xf numFmtId="0" fontId="6" fillId="0" borderId="4" xfId="0"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3" borderId="6" xfId="0" applyFont="1" applyFill="1" applyBorder="1" applyAlignment="1">
      <alignment horizontal="center" vertical="center" textRotation="90" wrapText="1"/>
    </xf>
    <xf numFmtId="0" fontId="2" fillId="3" borderId="2" xfId="0" applyFont="1" applyFill="1" applyBorder="1" applyAlignment="1">
      <alignment horizontal="center" vertical="center" textRotation="90" wrapText="1"/>
    </xf>
    <xf numFmtId="0" fontId="2" fillId="3" borderId="6" xfId="0" applyFont="1" applyFill="1" applyBorder="1" applyAlignment="1">
      <alignment horizontal="center" vertical="center" wrapText="1"/>
    </xf>
    <xf numFmtId="0" fontId="2" fillId="3" borderId="2"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9" defaultPivotStyle="PivotStyleLight16"/>
  <colors>
    <mruColors>
      <color rgb="FFFFFFCC"/>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tabSelected="1" zoomScaleNormal="100" workbookViewId="0">
      <selection activeCell="K4" sqref="K4"/>
    </sheetView>
  </sheetViews>
  <sheetFormatPr defaultColWidth="9.140625" defaultRowHeight="12.75" x14ac:dyDescent="0.2"/>
  <cols>
    <col min="1" max="1" width="4.5703125" style="17" customWidth="1"/>
    <col min="2" max="2" width="4.7109375" style="17" customWidth="1"/>
    <col min="3" max="3" width="7.85546875" style="17" customWidth="1"/>
    <col min="4" max="4" width="41.85546875" style="15" customWidth="1"/>
    <col min="5" max="11" width="12.7109375" style="15" customWidth="1"/>
    <col min="12" max="12" width="12.7109375" style="17" customWidth="1"/>
    <col min="13" max="13" width="34.5703125" style="15" customWidth="1"/>
    <col min="14" max="14" width="2.28515625" style="7" customWidth="1"/>
    <col min="15" max="16" width="2.42578125" style="7" customWidth="1"/>
    <col min="17" max="16384" width="9.140625" style="7"/>
  </cols>
  <sheetData>
    <row r="1" spans="1:13" ht="21.75" customHeight="1" x14ac:dyDescent="0.2">
      <c r="A1" s="28" t="s">
        <v>43</v>
      </c>
      <c r="B1" s="29"/>
      <c r="C1" s="29"/>
      <c r="D1" s="29"/>
      <c r="E1" s="29"/>
      <c r="F1" s="29"/>
      <c r="G1" s="29"/>
      <c r="H1" s="29"/>
      <c r="I1" s="29"/>
      <c r="J1" s="29"/>
      <c r="K1" s="29"/>
      <c r="L1" s="29"/>
      <c r="M1" s="30"/>
    </row>
    <row r="2" spans="1:13" ht="76.5" x14ac:dyDescent="0.2">
      <c r="A2" s="31" t="s">
        <v>25</v>
      </c>
      <c r="B2" s="31" t="s">
        <v>26</v>
      </c>
      <c r="C2" s="31" t="s">
        <v>27</v>
      </c>
      <c r="D2" s="33" t="s">
        <v>0</v>
      </c>
      <c r="E2" s="3" t="s">
        <v>60</v>
      </c>
      <c r="F2" s="3" t="s">
        <v>61</v>
      </c>
      <c r="G2" s="3" t="s">
        <v>58</v>
      </c>
      <c r="H2" s="3" t="s">
        <v>62</v>
      </c>
      <c r="I2" s="3" t="s">
        <v>65</v>
      </c>
      <c r="J2" s="3" t="s">
        <v>66</v>
      </c>
      <c r="K2" s="3" t="s">
        <v>67</v>
      </c>
      <c r="L2" s="4" t="s">
        <v>68</v>
      </c>
      <c r="M2" s="5" t="s">
        <v>53</v>
      </c>
    </row>
    <row r="3" spans="1:13" ht="3" hidden="1" customHeight="1" x14ac:dyDescent="0.2">
      <c r="A3" s="32"/>
      <c r="B3" s="32"/>
      <c r="C3" s="32"/>
      <c r="D3" s="34"/>
      <c r="E3" s="4" t="s">
        <v>47</v>
      </c>
      <c r="F3" s="4" t="s">
        <v>57</v>
      </c>
      <c r="G3" s="6"/>
      <c r="H3" s="6"/>
      <c r="I3" s="6"/>
      <c r="J3" s="8"/>
      <c r="K3" s="8"/>
      <c r="L3" s="6"/>
      <c r="M3" s="6"/>
    </row>
    <row r="4" spans="1:13" ht="38.25" x14ac:dyDescent="0.2">
      <c r="A4" s="2">
        <v>1</v>
      </c>
      <c r="B4" s="2">
        <v>3</v>
      </c>
      <c r="C4" s="2">
        <v>98</v>
      </c>
      <c r="D4" s="18" t="s">
        <v>48</v>
      </c>
      <c r="E4" s="9">
        <v>12327</v>
      </c>
      <c r="F4" s="10">
        <f>ROUNDDOWN(E4*1.1026,0)</f>
        <v>13591</v>
      </c>
      <c r="G4" s="10">
        <v>13591</v>
      </c>
      <c r="H4" s="10">
        <v>14651</v>
      </c>
      <c r="I4" s="10">
        <v>15226</v>
      </c>
      <c r="J4" s="10">
        <v>16765</v>
      </c>
      <c r="K4" s="10">
        <f>ROUNDDOWN(J4*1.0558,0)</f>
        <v>17700</v>
      </c>
      <c r="L4" s="11">
        <f>ROUNDDOWN(K4*1.0383,0)</f>
        <v>18377</v>
      </c>
      <c r="M4" s="12" t="s">
        <v>49</v>
      </c>
    </row>
    <row r="5" spans="1:13" ht="17.25" customHeight="1" x14ac:dyDescent="0.2">
      <c r="A5" s="1">
        <v>2</v>
      </c>
      <c r="B5" s="1">
        <v>5</v>
      </c>
      <c r="C5" s="1" t="s">
        <v>14</v>
      </c>
      <c r="D5" s="19" t="s">
        <v>34</v>
      </c>
      <c r="E5" s="13">
        <v>107</v>
      </c>
      <c r="F5" s="13">
        <f>ROUNDDOWN(E5*1.1026,0)</f>
        <v>117</v>
      </c>
      <c r="G5" s="13">
        <v>110</v>
      </c>
      <c r="H5" s="10">
        <v>118</v>
      </c>
      <c r="I5" s="10">
        <v>122</v>
      </c>
      <c r="J5" s="10">
        <v>134</v>
      </c>
      <c r="K5" s="10">
        <f t="shared" ref="K5:K35" si="0">ROUNDDOWN(J5*1.0558,0)</f>
        <v>141</v>
      </c>
      <c r="L5" s="11">
        <f t="shared" ref="L5:L35" si="1">ROUNDDOWN(K5*1.0383,0)</f>
        <v>146</v>
      </c>
      <c r="M5" s="14" t="s">
        <v>37</v>
      </c>
    </row>
    <row r="6" spans="1:13" ht="19.5" customHeight="1" x14ac:dyDescent="0.2">
      <c r="A6" s="1">
        <v>3</v>
      </c>
      <c r="B6" s="1">
        <v>7</v>
      </c>
      <c r="C6" s="1" t="s">
        <v>14</v>
      </c>
      <c r="D6" s="19" t="s">
        <v>20</v>
      </c>
      <c r="E6" s="13">
        <v>107</v>
      </c>
      <c r="F6" s="13">
        <f t="shared" ref="F6:F32" si="2">ROUNDDOWN(E6*1.1026,0)</f>
        <v>117</v>
      </c>
      <c r="G6" s="13">
        <v>110</v>
      </c>
      <c r="H6" s="10">
        <v>118</v>
      </c>
      <c r="I6" s="10">
        <v>122</v>
      </c>
      <c r="J6" s="10">
        <v>134</v>
      </c>
      <c r="K6" s="10">
        <f t="shared" si="0"/>
        <v>141</v>
      </c>
      <c r="L6" s="11">
        <f t="shared" si="1"/>
        <v>146</v>
      </c>
      <c r="M6" s="14" t="s">
        <v>37</v>
      </c>
    </row>
    <row r="7" spans="1:13" ht="18" customHeight="1" x14ac:dyDescent="0.2">
      <c r="A7" s="1">
        <v>4</v>
      </c>
      <c r="B7" s="1">
        <v>8</v>
      </c>
      <c r="C7" s="1" t="s">
        <v>15</v>
      </c>
      <c r="D7" s="19" t="s">
        <v>10</v>
      </c>
      <c r="E7" s="13">
        <v>107</v>
      </c>
      <c r="F7" s="13">
        <f t="shared" si="2"/>
        <v>117</v>
      </c>
      <c r="G7" s="13">
        <v>110</v>
      </c>
      <c r="H7" s="10">
        <v>118</v>
      </c>
      <c r="I7" s="10">
        <v>122</v>
      </c>
      <c r="J7" s="10">
        <v>134</v>
      </c>
      <c r="K7" s="10">
        <f t="shared" si="0"/>
        <v>141</v>
      </c>
      <c r="L7" s="11">
        <f t="shared" si="1"/>
        <v>146</v>
      </c>
      <c r="M7" s="14" t="s">
        <v>37</v>
      </c>
    </row>
    <row r="8" spans="1:13" ht="18.75" customHeight="1" x14ac:dyDescent="0.2">
      <c r="A8" s="1">
        <v>5</v>
      </c>
      <c r="B8" s="1">
        <v>14</v>
      </c>
      <c r="C8" s="1" t="s">
        <v>15</v>
      </c>
      <c r="D8" s="19" t="s">
        <v>23</v>
      </c>
      <c r="E8" s="13">
        <v>107</v>
      </c>
      <c r="F8" s="13">
        <f t="shared" si="2"/>
        <v>117</v>
      </c>
      <c r="G8" s="13">
        <v>110</v>
      </c>
      <c r="H8" s="10">
        <v>118</v>
      </c>
      <c r="I8" s="10">
        <v>122</v>
      </c>
      <c r="J8" s="10">
        <v>134</v>
      </c>
      <c r="K8" s="10">
        <f t="shared" si="0"/>
        <v>141</v>
      </c>
      <c r="L8" s="11">
        <f t="shared" si="1"/>
        <v>146</v>
      </c>
      <c r="M8" s="14" t="s">
        <v>37</v>
      </c>
    </row>
    <row r="9" spans="1:13" ht="31.5" customHeight="1" x14ac:dyDescent="0.2">
      <c r="A9" s="1">
        <v>6</v>
      </c>
      <c r="B9" s="1">
        <v>28</v>
      </c>
      <c r="C9" s="1" t="s">
        <v>16</v>
      </c>
      <c r="D9" s="19" t="s">
        <v>28</v>
      </c>
      <c r="E9" s="13">
        <v>107</v>
      </c>
      <c r="F9" s="13">
        <f t="shared" si="2"/>
        <v>117</v>
      </c>
      <c r="G9" s="13">
        <v>110</v>
      </c>
      <c r="H9" s="10">
        <v>118</v>
      </c>
      <c r="I9" s="10">
        <v>122</v>
      </c>
      <c r="J9" s="10">
        <v>134</v>
      </c>
      <c r="K9" s="10">
        <f t="shared" si="0"/>
        <v>141</v>
      </c>
      <c r="L9" s="11">
        <f t="shared" si="1"/>
        <v>146</v>
      </c>
      <c r="M9" s="14" t="s">
        <v>37</v>
      </c>
    </row>
    <row r="10" spans="1:13" ht="29.25" customHeight="1" x14ac:dyDescent="0.2">
      <c r="A10" s="1">
        <v>7</v>
      </c>
      <c r="B10" s="1">
        <v>29</v>
      </c>
      <c r="C10" s="1">
        <v>100</v>
      </c>
      <c r="D10" s="19" t="s">
        <v>35</v>
      </c>
      <c r="E10" s="13">
        <v>442</v>
      </c>
      <c r="F10" s="13">
        <f t="shared" si="2"/>
        <v>487</v>
      </c>
      <c r="G10" s="13">
        <v>450</v>
      </c>
      <c r="H10" s="10">
        <v>485</v>
      </c>
      <c r="I10" s="10">
        <v>504</v>
      </c>
      <c r="J10" s="10">
        <v>554</v>
      </c>
      <c r="K10" s="10">
        <f t="shared" si="0"/>
        <v>584</v>
      </c>
      <c r="L10" s="11">
        <f t="shared" si="1"/>
        <v>606</v>
      </c>
      <c r="M10" s="14" t="s">
        <v>37</v>
      </c>
    </row>
    <row r="11" spans="1:13" ht="27" customHeight="1" x14ac:dyDescent="0.2">
      <c r="A11" s="1">
        <v>8</v>
      </c>
      <c r="B11" s="1">
        <v>30</v>
      </c>
      <c r="C11" s="1">
        <v>101</v>
      </c>
      <c r="D11" s="19" t="s">
        <v>21</v>
      </c>
      <c r="E11" s="13">
        <v>1671</v>
      </c>
      <c r="F11" s="13">
        <f t="shared" si="2"/>
        <v>1842</v>
      </c>
      <c r="G11" s="13">
        <v>1700</v>
      </c>
      <c r="H11" s="10">
        <v>1832</v>
      </c>
      <c r="I11" s="10">
        <v>1903</v>
      </c>
      <c r="J11" s="10">
        <v>2095</v>
      </c>
      <c r="K11" s="10">
        <f t="shared" si="0"/>
        <v>2211</v>
      </c>
      <c r="L11" s="11">
        <f t="shared" si="1"/>
        <v>2295</v>
      </c>
      <c r="M11" s="14" t="s">
        <v>36</v>
      </c>
    </row>
    <row r="12" spans="1:13" ht="39.75" customHeight="1" x14ac:dyDescent="0.2">
      <c r="A12" s="1">
        <v>9</v>
      </c>
      <c r="B12" s="1">
        <v>32</v>
      </c>
      <c r="C12" s="1" t="s">
        <v>17</v>
      </c>
      <c r="D12" s="20" t="s">
        <v>30</v>
      </c>
      <c r="E12" s="13">
        <v>122</v>
      </c>
      <c r="F12" s="13">
        <f t="shared" si="2"/>
        <v>134</v>
      </c>
      <c r="G12" s="13">
        <v>125</v>
      </c>
      <c r="H12" s="10">
        <v>134</v>
      </c>
      <c r="I12" s="10">
        <v>139</v>
      </c>
      <c r="J12" s="10">
        <v>153</v>
      </c>
      <c r="K12" s="10">
        <f t="shared" si="0"/>
        <v>161</v>
      </c>
      <c r="L12" s="11">
        <f t="shared" si="1"/>
        <v>167</v>
      </c>
      <c r="M12" s="14" t="s">
        <v>50</v>
      </c>
    </row>
    <row r="13" spans="1:13" ht="44.25" customHeight="1" x14ac:dyDescent="0.2">
      <c r="A13" s="1">
        <v>10</v>
      </c>
      <c r="B13" s="1">
        <v>32</v>
      </c>
      <c r="C13" s="1" t="s">
        <v>17</v>
      </c>
      <c r="D13" s="20" t="s">
        <v>42</v>
      </c>
      <c r="E13" s="13">
        <v>122</v>
      </c>
      <c r="F13" s="13">
        <f t="shared" si="2"/>
        <v>134</v>
      </c>
      <c r="G13" s="13">
        <v>125</v>
      </c>
      <c r="H13" s="10">
        <v>134</v>
      </c>
      <c r="I13" s="10">
        <v>139</v>
      </c>
      <c r="J13" s="10">
        <v>153</v>
      </c>
      <c r="K13" s="10">
        <f t="shared" si="0"/>
        <v>161</v>
      </c>
      <c r="L13" s="11">
        <f t="shared" si="1"/>
        <v>167</v>
      </c>
      <c r="M13" s="14" t="s">
        <v>50</v>
      </c>
    </row>
    <row r="14" spans="1:13" ht="23.25" customHeight="1" x14ac:dyDescent="0.2">
      <c r="A14" s="1">
        <v>11</v>
      </c>
      <c r="B14" s="1">
        <v>37</v>
      </c>
      <c r="C14" s="1" t="s">
        <v>18</v>
      </c>
      <c r="D14" s="20" t="s">
        <v>11</v>
      </c>
      <c r="E14" s="13">
        <v>442</v>
      </c>
      <c r="F14" s="13">
        <f t="shared" si="2"/>
        <v>487</v>
      </c>
      <c r="G14" s="13">
        <v>450</v>
      </c>
      <c r="H14" s="10">
        <v>485</v>
      </c>
      <c r="I14" s="10">
        <v>504</v>
      </c>
      <c r="J14" s="10">
        <v>554</v>
      </c>
      <c r="K14" s="10">
        <f t="shared" si="0"/>
        <v>584</v>
      </c>
      <c r="L14" s="11">
        <f t="shared" si="1"/>
        <v>606</v>
      </c>
      <c r="M14" s="14"/>
    </row>
    <row r="15" spans="1:13" ht="30.75" customHeight="1" x14ac:dyDescent="0.2">
      <c r="A15" s="1">
        <v>12</v>
      </c>
      <c r="B15" s="1">
        <v>38</v>
      </c>
      <c r="C15" s="1" t="s">
        <v>18</v>
      </c>
      <c r="D15" s="20" t="s">
        <v>31</v>
      </c>
      <c r="E15" s="13">
        <v>442</v>
      </c>
      <c r="F15" s="13">
        <f t="shared" si="2"/>
        <v>487</v>
      </c>
      <c r="G15" s="13">
        <v>450</v>
      </c>
      <c r="H15" s="10">
        <v>485</v>
      </c>
      <c r="I15" s="10">
        <v>504</v>
      </c>
      <c r="J15" s="10">
        <v>554</v>
      </c>
      <c r="K15" s="10">
        <f t="shared" si="0"/>
        <v>584</v>
      </c>
      <c r="L15" s="11">
        <f t="shared" si="1"/>
        <v>606</v>
      </c>
      <c r="M15" s="14"/>
    </row>
    <row r="16" spans="1:13" ht="19.5" customHeight="1" x14ac:dyDescent="0.2">
      <c r="A16" s="1">
        <v>13</v>
      </c>
      <c r="B16" s="1">
        <v>39</v>
      </c>
      <c r="C16" s="1" t="s">
        <v>17</v>
      </c>
      <c r="D16" s="20" t="s">
        <v>1</v>
      </c>
      <c r="E16" s="13">
        <v>122</v>
      </c>
      <c r="F16" s="13">
        <f t="shared" si="2"/>
        <v>134</v>
      </c>
      <c r="G16" s="13">
        <v>125</v>
      </c>
      <c r="H16" s="10">
        <v>134</v>
      </c>
      <c r="I16" s="10">
        <v>139</v>
      </c>
      <c r="J16" s="10">
        <v>153</v>
      </c>
      <c r="K16" s="10">
        <f t="shared" si="0"/>
        <v>161</v>
      </c>
      <c r="L16" s="11">
        <f t="shared" si="1"/>
        <v>167</v>
      </c>
      <c r="M16" s="14" t="s">
        <v>51</v>
      </c>
    </row>
    <row r="17" spans="1:13" ht="54.75" customHeight="1" x14ac:dyDescent="0.2">
      <c r="A17" s="1">
        <v>14</v>
      </c>
      <c r="B17" s="1">
        <v>41</v>
      </c>
      <c r="C17" s="1" t="s">
        <v>19</v>
      </c>
      <c r="D17" s="20" t="s">
        <v>46</v>
      </c>
      <c r="E17" s="13">
        <v>219</v>
      </c>
      <c r="F17" s="13">
        <f t="shared" si="2"/>
        <v>241</v>
      </c>
      <c r="G17" s="13">
        <v>220</v>
      </c>
      <c r="H17" s="10">
        <v>237</v>
      </c>
      <c r="I17" s="10">
        <v>246</v>
      </c>
      <c r="J17" s="10">
        <v>270</v>
      </c>
      <c r="K17" s="10">
        <f t="shared" si="0"/>
        <v>285</v>
      </c>
      <c r="L17" s="11">
        <f t="shared" si="1"/>
        <v>295</v>
      </c>
      <c r="M17" s="14" t="s">
        <v>37</v>
      </c>
    </row>
    <row r="18" spans="1:13" ht="19.5" customHeight="1" x14ac:dyDescent="0.2">
      <c r="A18" s="1">
        <v>15</v>
      </c>
      <c r="B18" s="1">
        <v>52</v>
      </c>
      <c r="C18" s="1" t="s">
        <v>18</v>
      </c>
      <c r="D18" s="20" t="s">
        <v>12</v>
      </c>
      <c r="E18" s="13">
        <v>442</v>
      </c>
      <c r="F18" s="13">
        <f t="shared" si="2"/>
        <v>487</v>
      </c>
      <c r="G18" s="13">
        <v>450</v>
      </c>
      <c r="H18" s="10">
        <v>485</v>
      </c>
      <c r="I18" s="10">
        <v>504</v>
      </c>
      <c r="J18" s="10">
        <v>554</v>
      </c>
      <c r="K18" s="10">
        <f t="shared" si="0"/>
        <v>584</v>
      </c>
      <c r="L18" s="11">
        <f t="shared" si="1"/>
        <v>606</v>
      </c>
      <c r="M18" s="14"/>
    </row>
    <row r="19" spans="1:13" ht="18" customHeight="1" x14ac:dyDescent="0.2">
      <c r="A19" s="1">
        <v>16</v>
      </c>
      <c r="B19" s="1">
        <v>56</v>
      </c>
      <c r="C19" s="1">
        <v>103</v>
      </c>
      <c r="D19" s="19" t="s">
        <v>13</v>
      </c>
      <c r="E19" s="13">
        <v>219</v>
      </c>
      <c r="F19" s="13">
        <f t="shared" si="2"/>
        <v>241</v>
      </c>
      <c r="G19" s="13">
        <v>220</v>
      </c>
      <c r="H19" s="10">
        <v>237</v>
      </c>
      <c r="I19" s="10">
        <v>246</v>
      </c>
      <c r="J19" s="10">
        <v>270</v>
      </c>
      <c r="K19" s="10">
        <f t="shared" si="0"/>
        <v>285</v>
      </c>
      <c r="L19" s="11">
        <f t="shared" si="1"/>
        <v>295</v>
      </c>
      <c r="M19" s="14" t="s">
        <v>37</v>
      </c>
    </row>
    <row r="20" spans="1:13" ht="28.5" customHeight="1" x14ac:dyDescent="0.2">
      <c r="A20" s="1">
        <v>17</v>
      </c>
      <c r="B20" s="1">
        <v>57</v>
      </c>
      <c r="C20" s="1">
        <v>103</v>
      </c>
      <c r="D20" s="19" t="s">
        <v>32</v>
      </c>
      <c r="E20" s="13">
        <v>219</v>
      </c>
      <c r="F20" s="13">
        <f t="shared" si="2"/>
        <v>241</v>
      </c>
      <c r="G20" s="13">
        <v>220</v>
      </c>
      <c r="H20" s="10">
        <v>237</v>
      </c>
      <c r="I20" s="10">
        <v>246</v>
      </c>
      <c r="J20" s="10">
        <v>270</v>
      </c>
      <c r="K20" s="10">
        <f t="shared" si="0"/>
        <v>285</v>
      </c>
      <c r="L20" s="11">
        <f t="shared" si="1"/>
        <v>295</v>
      </c>
      <c r="M20" s="14" t="s">
        <v>37</v>
      </c>
    </row>
    <row r="21" spans="1:13" ht="30" customHeight="1" x14ac:dyDescent="0.2">
      <c r="A21" s="1">
        <v>18</v>
      </c>
      <c r="B21" s="1">
        <v>59</v>
      </c>
      <c r="C21" s="1">
        <v>103</v>
      </c>
      <c r="D21" s="19" t="s">
        <v>4</v>
      </c>
      <c r="E21" s="13">
        <v>219</v>
      </c>
      <c r="F21" s="13">
        <f t="shared" si="2"/>
        <v>241</v>
      </c>
      <c r="G21" s="13">
        <v>220</v>
      </c>
      <c r="H21" s="10">
        <v>237</v>
      </c>
      <c r="I21" s="10">
        <v>246</v>
      </c>
      <c r="J21" s="10">
        <v>270</v>
      </c>
      <c r="K21" s="10">
        <f t="shared" si="0"/>
        <v>285</v>
      </c>
      <c r="L21" s="11">
        <f t="shared" si="1"/>
        <v>295</v>
      </c>
      <c r="M21" s="14" t="s">
        <v>37</v>
      </c>
    </row>
    <row r="22" spans="1:13" ht="31.5" customHeight="1" x14ac:dyDescent="0.2">
      <c r="A22" s="1">
        <v>19</v>
      </c>
      <c r="B22" s="1">
        <v>60</v>
      </c>
      <c r="C22" s="1">
        <v>103</v>
      </c>
      <c r="D22" s="19" t="s">
        <v>29</v>
      </c>
      <c r="E22" s="13">
        <v>219</v>
      </c>
      <c r="F22" s="13">
        <f t="shared" si="2"/>
        <v>241</v>
      </c>
      <c r="G22" s="13">
        <v>220</v>
      </c>
      <c r="H22" s="10">
        <v>237</v>
      </c>
      <c r="I22" s="10">
        <v>246</v>
      </c>
      <c r="J22" s="10">
        <v>270</v>
      </c>
      <c r="K22" s="10">
        <f t="shared" si="0"/>
        <v>285</v>
      </c>
      <c r="L22" s="11">
        <f t="shared" si="1"/>
        <v>295</v>
      </c>
      <c r="M22" s="14" t="s">
        <v>37</v>
      </c>
    </row>
    <row r="23" spans="1:13" ht="30.75" customHeight="1" x14ac:dyDescent="0.2">
      <c r="A23" s="1">
        <v>20</v>
      </c>
      <c r="B23" s="1">
        <v>63</v>
      </c>
      <c r="C23" s="1">
        <v>104</v>
      </c>
      <c r="D23" s="20" t="s">
        <v>6</v>
      </c>
      <c r="E23" s="13">
        <v>1113</v>
      </c>
      <c r="F23" s="13">
        <f t="shared" si="2"/>
        <v>1227</v>
      </c>
      <c r="G23" s="13">
        <v>1200</v>
      </c>
      <c r="H23" s="10">
        <v>1293</v>
      </c>
      <c r="I23" s="10">
        <v>1343</v>
      </c>
      <c r="J23" s="10">
        <v>1478</v>
      </c>
      <c r="K23" s="10">
        <f t="shared" si="0"/>
        <v>1560</v>
      </c>
      <c r="L23" s="11">
        <f t="shared" si="1"/>
        <v>1619</v>
      </c>
      <c r="M23" s="14"/>
    </row>
    <row r="24" spans="1:13" ht="21.75" customHeight="1" x14ac:dyDescent="0.2">
      <c r="A24" s="1">
        <v>21</v>
      </c>
      <c r="B24" s="1">
        <v>64</v>
      </c>
      <c r="C24" s="1">
        <v>104</v>
      </c>
      <c r="D24" s="20" t="s">
        <v>24</v>
      </c>
      <c r="E24" s="13">
        <v>219</v>
      </c>
      <c r="F24" s="13">
        <f t="shared" si="2"/>
        <v>241</v>
      </c>
      <c r="G24" s="13">
        <v>220</v>
      </c>
      <c r="H24" s="10">
        <v>237</v>
      </c>
      <c r="I24" s="10">
        <v>246</v>
      </c>
      <c r="J24" s="10">
        <v>270</v>
      </c>
      <c r="K24" s="10">
        <f t="shared" si="0"/>
        <v>285</v>
      </c>
      <c r="L24" s="11">
        <f t="shared" si="1"/>
        <v>295</v>
      </c>
      <c r="M24" s="14" t="s">
        <v>37</v>
      </c>
    </row>
    <row r="25" spans="1:13" ht="21" customHeight="1" x14ac:dyDescent="0.2">
      <c r="A25" s="1">
        <v>22</v>
      </c>
      <c r="B25" s="1">
        <v>68</v>
      </c>
      <c r="C25" s="1">
        <v>104</v>
      </c>
      <c r="D25" s="20" t="s">
        <v>7</v>
      </c>
      <c r="E25" s="13">
        <v>1113</v>
      </c>
      <c r="F25" s="13">
        <f t="shared" si="2"/>
        <v>1227</v>
      </c>
      <c r="G25" s="13">
        <v>1200</v>
      </c>
      <c r="H25" s="10">
        <v>1293</v>
      </c>
      <c r="I25" s="10">
        <v>1343</v>
      </c>
      <c r="J25" s="10">
        <v>1478</v>
      </c>
      <c r="K25" s="10">
        <f t="shared" si="0"/>
        <v>1560</v>
      </c>
      <c r="L25" s="11">
        <f t="shared" si="1"/>
        <v>1619</v>
      </c>
      <c r="M25" s="14"/>
    </row>
    <row r="26" spans="1:13" ht="30" customHeight="1" x14ac:dyDescent="0.2">
      <c r="A26" s="1">
        <v>23</v>
      </c>
      <c r="B26" s="1">
        <v>69</v>
      </c>
      <c r="C26" s="1">
        <v>104</v>
      </c>
      <c r="D26" s="20" t="s">
        <v>38</v>
      </c>
      <c r="E26" s="13">
        <v>1113</v>
      </c>
      <c r="F26" s="13">
        <f t="shared" si="2"/>
        <v>1227</v>
      </c>
      <c r="G26" s="13">
        <v>1200</v>
      </c>
      <c r="H26" s="10">
        <v>1293</v>
      </c>
      <c r="I26" s="10">
        <v>1343</v>
      </c>
      <c r="J26" s="10">
        <v>1478</v>
      </c>
      <c r="K26" s="10">
        <f t="shared" si="0"/>
        <v>1560</v>
      </c>
      <c r="L26" s="11">
        <f t="shared" si="1"/>
        <v>1619</v>
      </c>
      <c r="M26" s="14"/>
    </row>
    <row r="27" spans="1:13" ht="29.25" customHeight="1" x14ac:dyDescent="0.2">
      <c r="A27" s="1">
        <v>24</v>
      </c>
      <c r="B27" s="1">
        <v>71</v>
      </c>
      <c r="C27" s="1">
        <v>104</v>
      </c>
      <c r="D27" s="20" t="s">
        <v>8</v>
      </c>
      <c r="E27" s="13">
        <v>1113</v>
      </c>
      <c r="F27" s="13">
        <f t="shared" si="2"/>
        <v>1227</v>
      </c>
      <c r="G27" s="13">
        <v>1200</v>
      </c>
      <c r="H27" s="10">
        <v>1293</v>
      </c>
      <c r="I27" s="10">
        <v>1343</v>
      </c>
      <c r="J27" s="10">
        <v>1478</v>
      </c>
      <c r="K27" s="10">
        <f t="shared" si="0"/>
        <v>1560</v>
      </c>
      <c r="L27" s="11">
        <f t="shared" si="1"/>
        <v>1619</v>
      </c>
      <c r="M27" s="14"/>
    </row>
    <row r="28" spans="1:13" ht="21.75" customHeight="1" x14ac:dyDescent="0.2">
      <c r="A28" s="1">
        <v>25</v>
      </c>
      <c r="B28" s="1">
        <v>72</v>
      </c>
      <c r="C28" s="1">
        <v>104</v>
      </c>
      <c r="D28" s="19" t="s">
        <v>9</v>
      </c>
      <c r="E28" s="13">
        <v>1113</v>
      </c>
      <c r="F28" s="13">
        <f t="shared" si="2"/>
        <v>1227</v>
      </c>
      <c r="G28" s="13">
        <v>1200</v>
      </c>
      <c r="H28" s="10">
        <v>1293</v>
      </c>
      <c r="I28" s="10">
        <v>1343</v>
      </c>
      <c r="J28" s="10">
        <v>1478</v>
      </c>
      <c r="K28" s="10">
        <f t="shared" si="0"/>
        <v>1560</v>
      </c>
      <c r="L28" s="11">
        <f t="shared" si="1"/>
        <v>1619</v>
      </c>
      <c r="M28" s="14"/>
    </row>
    <row r="29" spans="1:13" ht="29.25" customHeight="1" x14ac:dyDescent="0.2">
      <c r="A29" s="1">
        <v>26</v>
      </c>
      <c r="B29" s="1">
        <v>73</v>
      </c>
      <c r="C29" s="1">
        <v>104</v>
      </c>
      <c r="D29" s="19" t="s">
        <v>39</v>
      </c>
      <c r="E29" s="13">
        <v>1113</v>
      </c>
      <c r="F29" s="13">
        <f t="shared" si="2"/>
        <v>1227</v>
      </c>
      <c r="G29" s="13">
        <v>1200</v>
      </c>
      <c r="H29" s="10">
        <v>1293</v>
      </c>
      <c r="I29" s="10">
        <v>1343</v>
      </c>
      <c r="J29" s="10">
        <v>1478</v>
      </c>
      <c r="K29" s="10">
        <f t="shared" si="0"/>
        <v>1560</v>
      </c>
      <c r="L29" s="11">
        <f t="shared" si="1"/>
        <v>1619</v>
      </c>
      <c r="M29" s="14"/>
    </row>
    <row r="30" spans="1:13" ht="30.75" customHeight="1" x14ac:dyDescent="0.2">
      <c r="A30" s="1">
        <v>27</v>
      </c>
      <c r="B30" s="1">
        <v>74</v>
      </c>
      <c r="C30" s="1">
        <v>104</v>
      </c>
      <c r="D30" s="19" t="s">
        <v>33</v>
      </c>
      <c r="E30" s="13">
        <v>1113</v>
      </c>
      <c r="F30" s="13">
        <f t="shared" si="2"/>
        <v>1227</v>
      </c>
      <c r="G30" s="13">
        <v>1200</v>
      </c>
      <c r="H30" s="10">
        <v>1293</v>
      </c>
      <c r="I30" s="10">
        <v>1343</v>
      </c>
      <c r="J30" s="10">
        <v>1478</v>
      </c>
      <c r="K30" s="10">
        <f t="shared" si="0"/>
        <v>1560</v>
      </c>
      <c r="L30" s="11">
        <f t="shared" si="1"/>
        <v>1619</v>
      </c>
      <c r="M30" s="14"/>
    </row>
    <row r="31" spans="1:13" ht="23.25" customHeight="1" x14ac:dyDescent="0.2">
      <c r="A31" s="1">
        <v>28</v>
      </c>
      <c r="B31" s="1">
        <v>75</v>
      </c>
      <c r="C31" s="1">
        <v>104</v>
      </c>
      <c r="D31" s="19" t="s">
        <v>2</v>
      </c>
      <c r="E31" s="13">
        <v>1113</v>
      </c>
      <c r="F31" s="13">
        <f t="shared" si="2"/>
        <v>1227</v>
      </c>
      <c r="G31" s="13">
        <v>1200</v>
      </c>
      <c r="H31" s="10">
        <v>1293</v>
      </c>
      <c r="I31" s="10">
        <v>1343</v>
      </c>
      <c r="J31" s="10">
        <v>1478</v>
      </c>
      <c r="K31" s="10">
        <f t="shared" si="0"/>
        <v>1560</v>
      </c>
      <c r="L31" s="11">
        <f t="shared" si="1"/>
        <v>1619</v>
      </c>
      <c r="M31" s="14"/>
    </row>
    <row r="32" spans="1:13" ht="30.75" customHeight="1" x14ac:dyDescent="0.2">
      <c r="A32" s="1">
        <v>29</v>
      </c>
      <c r="B32" s="1">
        <v>76</v>
      </c>
      <c r="C32" s="1">
        <v>104</v>
      </c>
      <c r="D32" s="19" t="s">
        <v>22</v>
      </c>
      <c r="E32" s="13">
        <v>1113</v>
      </c>
      <c r="F32" s="13">
        <f t="shared" si="2"/>
        <v>1227</v>
      </c>
      <c r="G32" s="13">
        <v>1200</v>
      </c>
      <c r="H32" s="10">
        <v>1293</v>
      </c>
      <c r="I32" s="10">
        <v>1343</v>
      </c>
      <c r="J32" s="10">
        <v>1478</v>
      </c>
      <c r="K32" s="10">
        <f t="shared" si="0"/>
        <v>1560</v>
      </c>
      <c r="L32" s="11">
        <f t="shared" si="1"/>
        <v>1619</v>
      </c>
      <c r="M32" s="14"/>
    </row>
    <row r="33" spans="1:18" ht="84" customHeight="1" x14ac:dyDescent="0.2">
      <c r="A33" s="1">
        <v>42</v>
      </c>
      <c r="B33" s="1" t="s">
        <v>3</v>
      </c>
      <c r="C33" s="1" t="s">
        <v>44</v>
      </c>
      <c r="D33" s="19" t="s">
        <v>63</v>
      </c>
      <c r="E33" s="13">
        <v>9862</v>
      </c>
      <c r="F33" s="13">
        <f>ROUNDDOWN(E33*1.1026,0)</f>
        <v>10873</v>
      </c>
      <c r="G33" s="13">
        <v>10873</v>
      </c>
      <c r="H33" s="10">
        <v>11721</v>
      </c>
      <c r="I33" s="10">
        <v>12181</v>
      </c>
      <c r="J33" s="10">
        <v>13412</v>
      </c>
      <c r="K33" s="10">
        <f t="shared" si="0"/>
        <v>14160</v>
      </c>
      <c r="L33" s="11">
        <f t="shared" si="1"/>
        <v>14702</v>
      </c>
      <c r="M33" s="14"/>
    </row>
    <row r="34" spans="1:18" ht="70.5" customHeight="1" x14ac:dyDescent="0.2">
      <c r="A34" s="1">
        <v>43</v>
      </c>
      <c r="B34" s="1" t="s">
        <v>5</v>
      </c>
      <c r="C34" s="1" t="s">
        <v>45</v>
      </c>
      <c r="D34" s="19" t="s">
        <v>64</v>
      </c>
      <c r="E34" s="13">
        <v>9862</v>
      </c>
      <c r="F34" s="13">
        <f>ROUNDDOWN(E34*1.1026,0)</f>
        <v>10873</v>
      </c>
      <c r="G34" s="13">
        <v>10873</v>
      </c>
      <c r="H34" s="10">
        <v>11721</v>
      </c>
      <c r="I34" s="10">
        <v>12181</v>
      </c>
      <c r="J34" s="10">
        <v>13412</v>
      </c>
      <c r="K34" s="10">
        <f t="shared" si="0"/>
        <v>14160</v>
      </c>
      <c r="L34" s="11">
        <f t="shared" si="1"/>
        <v>14702</v>
      </c>
      <c r="M34" s="14"/>
    </row>
    <row r="35" spans="1:18" ht="33" customHeight="1" x14ac:dyDescent="0.2">
      <c r="A35" s="1">
        <v>44</v>
      </c>
      <c r="B35" s="24" t="s">
        <v>40</v>
      </c>
      <c r="C35" s="25"/>
      <c r="D35" s="19" t="s">
        <v>41</v>
      </c>
      <c r="E35" s="13">
        <v>9862</v>
      </c>
      <c r="F35" s="13">
        <f>ROUNDDOWN(E35*1.1026,0)</f>
        <v>10873</v>
      </c>
      <c r="G35" s="13">
        <v>10873</v>
      </c>
      <c r="H35" s="10">
        <v>11721</v>
      </c>
      <c r="I35" s="10">
        <v>12181</v>
      </c>
      <c r="J35" s="10">
        <v>13412</v>
      </c>
      <c r="K35" s="10">
        <f t="shared" si="0"/>
        <v>14160</v>
      </c>
      <c r="L35" s="11">
        <f t="shared" si="1"/>
        <v>14702</v>
      </c>
      <c r="M35" s="14"/>
    </row>
    <row r="36" spans="1:18" ht="18.75" customHeight="1" x14ac:dyDescent="0.2">
      <c r="A36" s="26" t="s">
        <v>52</v>
      </c>
      <c r="B36" s="27"/>
      <c r="C36" s="27"/>
      <c r="D36" s="27"/>
      <c r="E36" s="27"/>
      <c r="F36" s="27"/>
      <c r="G36" s="27"/>
      <c r="H36" s="27"/>
      <c r="I36" s="27"/>
      <c r="J36" s="27"/>
      <c r="K36" s="27"/>
      <c r="L36" s="27"/>
      <c r="M36" s="27"/>
    </row>
    <row r="37" spans="1:18" ht="18.75" customHeight="1" x14ac:dyDescent="0.2">
      <c r="A37" s="21" t="s">
        <v>59</v>
      </c>
      <c r="B37" s="22"/>
      <c r="C37" s="22"/>
      <c r="D37" s="22"/>
      <c r="E37" s="22"/>
      <c r="F37" s="22"/>
      <c r="G37" s="22"/>
      <c r="H37" s="22"/>
      <c r="I37" s="22"/>
      <c r="J37" s="22"/>
      <c r="K37" s="22"/>
      <c r="L37" s="22"/>
      <c r="M37" s="22"/>
    </row>
    <row r="38" spans="1:18" ht="25.5" customHeight="1" x14ac:dyDescent="0.2">
      <c r="A38" s="21" t="s">
        <v>56</v>
      </c>
      <c r="B38" s="22"/>
      <c r="C38" s="22"/>
      <c r="D38" s="22"/>
      <c r="E38" s="22"/>
      <c r="F38" s="22"/>
      <c r="G38" s="22"/>
      <c r="H38" s="22"/>
      <c r="I38" s="22"/>
      <c r="J38" s="22"/>
      <c r="K38" s="22"/>
      <c r="L38" s="22"/>
      <c r="M38" s="22"/>
      <c r="N38" s="15"/>
    </row>
    <row r="39" spans="1:18" ht="28.5" customHeight="1" x14ac:dyDescent="0.2">
      <c r="A39" s="23" t="s">
        <v>55</v>
      </c>
      <c r="B39" s="23"/>
      <c r="C39" s="23"/>
      <c r="D39" s="23"/>
      <c r="E39" s="23"/>
      <c r="F39" s="23"/>
      <c r="G39" s="23"/>
      <c r="H39" s="23"/>
      <c r="I39" s="23"/>
      <c r="J39" s="23"/>
      <c r="K39" s="23"/>
      <c r="L39" s="23"/>
      <c r="M39" s="23"/>
    </row>
    <row r="40" spans="1:18" ht="39.75" customHeight="1" x14ac:dyDescent="0.2">
      <c r="A40" s="22" t="s">
        <v>54</v>
      </c>
      <c r="B40" s="22"/>
      <c r="C40" s="22"/>
      <c r="D40" s="22"/>
      <c r="E40" s="22"/>
      <c r="F40" s="22"/>
      <c r="G40" s="22"/>
      <c r="H40" s="22"/>
      <c r="I40" s="22"/>
      <c r="J40" s="22"/>
      <c r="K40" s="22"/>
      <c r="L40" s="22"/>
      <c r="M40" s="22"/>
      <c r="N40" s="15"/>
      <c r="O40" s="15"/>
      <c r="P40" s="15"/>
      <c r="Q40" s="15"/>
      <c r="R40" s="16"/>
    </row>
  </sheetData>
  <mergeCells count="11">
    <mergeCell ref="A1:M1"/>
    <mergeCell ref="A2:A3"/>
    <mergeCell ref="B2:B3"/>
    <mergeCell ref="C2:C3"/>
    <mergeCell ref="D2:D3"/>
    <mergeCell ref="A37:M37"/>
    <mergeCell ref="A39:M39"/>
    <mergeCell ref="A40:M40"/>
    <mergeCell ref="B35:C35"/>
    <mergeCell ref="A36:M36"/>
    <mergeCell ref="A38:M38"/>
  </mergeCells>
  <printOptions horizontalCentered="1" verticalCentered="1"/>
  <pageMargins left="0.19685039370078741" right="0.19685039370078741" top="0.19685039370078741" bottom="0.19685039370078741" header="0.19685039370078741" footer="0.47244094488188981"/>
  <pageSetup paperSize="9" scale="65"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4857</vt:lpstr>
    </vt:vector>
  </TitlesOfParts>
  <Manager>EA</Manager>
  <Company>İstatistik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İş Mevzuatı İdari Para Cezaları</dc:subject>
  <dc:creator>EA;www.bilgit.com</dc:creator>
  <dc:description>www.bilgit.com</dc:description>
  <cp:lastModifiedBy>Metin</cp:lastModifiedBy>
  <cp:lastPrinted>2014-11-15T10:22:21Z</cp:lastPrinted>
  <dcterms:created xsi:type="dcterms:W3CDTF">2003-05-28T08:17:51Z</dcterms:created>
  <dcterms:modified xsi:type="dcterms:W3CDTF">2016-12-15T06:51:47Z</dcterms:modified>
</cp:coreProperties>
</file>